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razynaK\Desktop\Wyjaśnienia do przetargu ubezpieczenie\"/>
    </mc:Choice>
  </mc:AlternateContent>
  <xr:revisionPtr revIDLastSave="0" documentId="13_ncr:1_{59E0F3F9-9944-4AA1-8A9E-62F9705337A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Zał. nr 1.2 do OPZ" sheetId="1" r:id="rId1"/>
  </sheets>
  <definedNames>
    <definedName name="_xlnm._FilterDatabase" localSheetId="0" hidden="1">'Zał. nr 1.2 do OPZ'!$A$2:$WHS$109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" i="1" l="1"/>
  <c r="R109" i="1" l="1"/>
  <c r="Q109" i="1"/>
  <c r="P109" i="1"/>
  <c r="O109" i="1"/>
  <c r="N109" i="1"/>
  <c r="G109" i="1"/>
  <c r="F109" i="1"/>
  <c r="S108" i="1"/>
  <c r="E108" i="1"/>
  <c r="S107" i="1"/>
  <c r="E107" i="1"/>
  <c r="E106" i="1"/>
  <c r="E105" i="1"/>
  <c r="S104" i="1"/>
  <c r="E104" i="1"/>
  <c r="S103" i="1"/>
  <c r="E103" i="1"/>
  <c r="S102" i="1"/>
  <c r="E102" i="1"/>
  <c r="S101" i="1"/>
  <c r="E101" i="1"/>
  <c r="S100" i="1"/>
  <c r="E100" i="1"/>
  <c r="S99" i="1"/>
  <c r="E99" i="1"/>
  <c r="S98" i="1"/>
  <c r="E98" i="1"/>
  <c r="S97" i="1"/>
  <c r="E97" i="1"/>
  <c r="S96" i="1"/>
  <c r="E96" i="1"/>
  <c r="S95" i="1"/>
  <c r="E95" i="1"/>
  <c r="S94" i="1"/>
  <c r="E94" i="1"/>
  <c r="S93" i="1"/>
  <c r="E93" i="1"/>
  <c r="S92" i="1"/>
  <c r="E92" i="1"/>
  <c r="S91" i="1"/>
  <c r="E91" i="1"/>
  <c r="S90" i="1"/>
  <c r="E90" i="1"/>
  <c r="S89" i="1"/>
  <c r="E89" i="1"/>
  <c r="S88" i="1"/>
  <c r="E88" i="1"/>
  <c r="S87" i="1"/>
  <c r="E87" i="1"/>
  <c r="S86" i="1"/>
  <c r="E86" i="1"/>
  <c r="S85" i="1"/>
  <c r="E85" i="1"/>
  <c r="S84" i="1"/>
  <c r="E84" i="1"/>
  <c r="S83" i="1"/>
  <c r="E83" i="1"/>
  <c r="S82" i="1"/>
  <c r="E82" i="1"/>
  <c r="S81" i="1"/>
  <c r="E81" i="1"/>
  <c r="S80" i="1"/>
  <c r="E80" i="1"/>
  <c r="S79" i="1"/>
  <c r="E79" i="1"/>
  <c r="S78" i="1"/>
  <c r="E78" i="1"/>
  <c r="S77" i="1"/>
  <c r="E77" i="1"/>
  <c r="S76" i="1"/>
  <c r="E76" i="1"/>
  <c r="S75" i="1"/>
  <c r="E75" i="1"/>
  <c r="S74" i="1"/>
  <c r="E74" i="1"/>
  <c r="S73" i="1"/>
  <c r="E73" i="1"/>
  <c r="S72" i="1"/>
  <c r="E72" i="1"/>
  <c r="S71" i="1"/>
  <c r="E71" i="1"/>
  <c r="S70" i="1"/>
  <c r="E70" i="1"/>
  <c r="S69" i="1"/>
  <c r="E69" i="1"/>
  <c r="S68" i="1"/>
  <c r="E68" i="1"/>
  <c r="S67" i="1"/>
  <c r="E67" i="1"/>
  <c r="S66" i="1"/>
  <c r="E66" i="1"/>
  <c r="S65" i="1"/>
  <c r="E65" i="1"/>
  <c r="S64" i="1"/>
  <c r="E64" i="1"/>
  <c r="S63" i="1"/>
  <c r="E63" i="1"/>
  <c r="S62" i="1"/>
  <c r="E62" i="1"/>
  <c r="S61" i="1"/>
  <c r="E61" i="1"/>
  <c r="S60" i="1"/>
  <c r="E60" i="1"/>
  <c r="S59" i="1"/>
  <c r="E59" i="1"/>
  <c r="S58" i="1"/>
  <c r="E58" i="1"/>
  <c r="E57" i="1"/>
  <c r="S56" i="1"/>
  <c r="E56" i="1"/>
  <c r="S55" i="1"/>
  <c r="E55" i="1"/>
  <c r="S54" i="1"/>
  <c r="E54" i="1"/>
  <c r="S53" i="1"/>
  <c r="E53" i="1"/>
  <c r="S52" i="1"/>
  <c r="E52" i="1"/>
  <c r="S51" i="1"/>
  <c r="E51" i="1"/>
  <c r="E50" i="1"/>
  <c r="S49" i="1"/>
  <c r="E49" i="1"/>
  <c r="S48" i="1"/>
  <c r="E48" i="1"/>
  <c r="S47" i="1"/>
  <c r="E47" i="1"/>
  <c r="S46" i="1"/>
  <c r="E46" i="1"/>
  <c r="S45" i="1"/>
  <c r="E45" i="1"/>
  <c r="S44" i="1"/>
  <c r="E44" i="1"/>
  <c r="S43" i="1"/>
  <c r="E43" i="1"/>
  <c r="S42" i="1"/>
  <c r="E42" i="1"/>
  <c r="S41" i="1"/>
  <c r="E41" i="1"/>
  <c r="S38" i="1"/>
  <c r="E38" i="1"/>
  <c r="S37" i="1"/>
  <c r="E37" i="1"/>
  <c r="S36" i="1"/>
  <c r="E36" i="1"/>
  <c r="S35" i="1"/>
  <c r="E35" i="1"/>
  <c r="S34" i="1"/>
  <c r="E34" i="1"/>
  <c r="S33" i="1"/>
  <c r="E33" i="1"/>
  <c r="S32" i="1"/>
  <c r="S31" i="1"/>
  <c r="S30" i="1"/>
  <c r="E30" i="1"/>
  <c r="S29" i="1"/>
  <c r="E29" i="1"/>
  <c r="S28" i="1"/>
  <c r="E28" i="1"/>
  <c r="S27" i="1"/>
  <c r="E27" i="1"/>
  <c r="S26" i="1"/>
  <c r="E26" i="1"/>
  <c r="S25" i="1"/>
  <c r="E25" i="1"/>
  <c r="S24" i="1"/>
  <c r="E24" i="1"/>
  <c r="S23" i="1"/>
  <c r="E23" i="1"/>
  <c r="S22" i="1"/>
  <c r="E22" i="1"/>
  <c r="S21" i="1"/>
  <c r="E21" i="1"/>
  <c r="S20" i="1"/>
  <c r="E20" i="1"/>
  <c r="S19" i="1"/>
  <c r="E19" i="1"/>
  <c r="S18" i="1"/>
  <c r="E18" i="1"/>
  <c r="S17" i="1"/>
  <c r="E17" i="1"/>
  <c r="S16" i="1"/>
  <c r="S15" i="1"/>
  <c r="E15" i="1"/>
  <c r="S14" i="1"/>
  <c r="E14" i="1"/>
  <c r="S13" i="1"/>
  <c r="E13" i="1"/>
  <c r="S12" i="1"/>
  <c r="E12" i="1"/>
  <c r="S11" i="1"/>
  <c r="E11" i="1"/>
  <c r="S10" i="1"/>
  <c r="E10" i="1"/>
  <c r="S9" i="1"/>
  <c r="E9" i="1"/>
  <c r="S8" i="1"/>
  <c r="E8" i="1"/>
  <c r="S7" i="1"/>
  <c r="E7" i="1"/>
  <c r="S6" i="1"/>
  <c r="E6" i="1"/>
  <c r="S5" i="1"/>
  <c r="E5" i="1"/>
  <c r="S4" i="1"/>
  <c r="E4" i="1"/>
  <c r="S109" i="1" l="1"/>
  <c r="E109" i="1"/>
  <c r="U109" i="1" l="1"/>
</calcChain>
</file>

<file path=xl/sharedStrings.xml><?xml version="1.0" encoding="utf-8"?>
<sst xmlns="http://schemas.openxmlformats.org/spreadsheetml/2006/main" count="917" uniqueCount="165">
  <si>
    <t>l.p.</t>
  </si>
  <si>
    <t>Typ mienia</t>
  </si>
  <si>
    <t xml:space="preserve">Klasa palności </t>
  </si>
  <si>
    <t>Powierzchnia użytkowa mieszkań
(A)</t>
  </si>
  <si>
    <t>Powierzchnia użytkowa lokali użytkowych
(B)</t>
  </si>
  <si>
    <t>Powierzchnia części wspólnych
(C)</t>
  </si>
  <si>
    <t>Powierzchnia RAZEM
(D)</t>
  </si>
  <si>
    <t>Sposób wyceny
O - odtworzeniowa
KB - księgowa brutto
RZ - rzeczywista</t>
  </si>
  <si>
    <t>Rok budowy</t>
  </si>
  <si>
    <t>Liczba kondygnacji</t>
  </si>
  <si>
    <t>Ilość lokali ogółem</t>
  </si>
  <si>
    <t>Lokale użytkowe</t>
  </si>
  <si>
    <t>Lokale mieszkalne</t>
  </si>
  <si>
    <t>piwnica (T/N)</t>
  </si>
  <si>
    <t>Powierzchnia piwnic/komórek</t>
  </si>
  <si>
    <t>Miejsca postojowe/boksy garażowe</t>
  </si>
  <si>
    <t>Brzezińska 13 - 29</t>
  </si>
  <si>
    <t>nie</t>
  </si>
  <si>
    <t>tak</t>
  </si>
  <si>
    <t>Budynki wielomieszkaniowe bez dźwigów osob. i osob.towar.</t>
  </si>
  <si>
    <t>cegła</t>
  </si>
  <si>
    <t>blachodachówka</t>
  </si>
  <si>
    <t>Klasa I - budynki murowane i kryte niepalnie</t>
  </si>
  <si>
    <t>O</t>
  </si>
  <si>
    <t>Brzezińska 31 - 43</t>
  </si>
  <si>
    <t>Bytomska 1</t>
  </si>
  <si>
    <t>Budynki wielomieszkaniowe z dźwigami osob. i osob.towar.</t>
  </si>
  <si>
    <t>gonty papowe</t>
  </si>
  <si>
    <t>Bytomska 3 - 5</t>
  </si>
  <si>
    <t>Cedrowa 1-3, Pionierów 4-6</t>
  </si>
  <si>
    <t>dachówka</t>
  </si>
  <si>
    <t>BROCHÓW</t>
  </si>
  <si>
    <t>kb</t>
  </si>
  <si>
    <t>Cedrowa 14-20</t>
  </si>
  <si>
    <t>Cedrowa 15-23, Topolowa 5</t>
  </si>
  <si>
    <t>Cedrowa 2-12, Pionierów 8</t>
  </si>
  <si>
    <t>Cedrowa 22-28, Topolowa 3</t>
  </si>
  <si>
    <t>Cedrowa 5-13</t>
  </si>
  <si>
    <t>Daktylowa 1</t>
  </si>
  <si>
    <t>Budynki wielomieszkaniowe z dżwigami osob.</t>
  </si>
  <si>
    <t>bloki silikatowe</t>
  </si>
  <si>
    <t>Stabłowice I</t>
  </si>
  <si>
    <t>Daktylowa 3</t>
  </si>
  <si>
    <t>Daktylowa 5</t>
  </si>
  <si>
    <t>Dolnobrzeska 24 - 30</t>
  </si>
  <si>
    <t>Dolnobrzeska 36,36A</t>
  </si>
  <si>
    <t>papa</t>
  </si>
  <si>
    <t>Klasa II - pozostałe budynki bez względu na rodzaj materiału</t>
  </si>
  <si>
    <t>PROCH/DOLN</t>
  </si>
  <si>
    <t>Dolnobrzeska 40,40a</t>
  </si>
  <si>
    <t>Dolnobrzeska 42,42a</t>
  </si>
  <si>
    <t>Dolnobrzeska 44,44a</t>
  </si>
  <si>
    <t>Falzmanna 17-25</t>
  </si>
  <si>
    <t>Górnicza 24 - 50</t>
  </si>
  <si>
    <t>Kamieńskiego 200, Falzmanna 27-33</t>
  </si>
  <si>
    <t>Kasztelanska 13-19</t>
  </si>
  <si>
    <t>Kasztelanska 21</t>
  </si>
  <si>
    <t>Krępicka 44, 44A-44F</t>
  </si>
  <si>
    <t>Krępicka 46,46A-46D</t>
  </si>
  <si>
    <t>Krzywoustego 285</t>
  </si>
  <si>
    <t>dachówka/papa</t>
  </si>
  <si>
    <t>Krzywoustego 91</t>
  </si>
  <si>
    <t>Krzywoustego 93, 93A</t>
  </si>
  <si>
    <t xml:space="preserve">Leonarda da Vinci 5a, 6a, 7a, 8a, 9a, 10a, </t>
  </si>
  <si>
    <t>Leonarda da Vinci  11a, 11b, 12a, 12b, 12c</t>
  </si>
  <si>
    <t>Prochowicka 10-12</t>
  </si>
  <si>
    <t>Prochowicka 13-17</t>
  </si>
  <si>
    <t>Prochowicka 1-5</t>
  </si>
  <si>
    <t>Prochowicka 2-4</t>
  </si>
  <si>
    <t>Prochowicka 6-8</t>
  </si>
  <si>
    <t>Prochowicka 7-11</t>
  </si>
  <si>
    <t>Przybyszewskiego 102-104</t>
  </si>
  <si>
    <t>biuro</t>
  </si>
  <si>
    <t>Pozostałe budynki (handlowe i usługowe)</t>
  </si>
  <si>
    <t>Tylna 14</t>
  </si>
  <si>
    <t>Przybyszewskiego 112-114</t>
  </si>
  <si>
    <t>Rodzynkowa 1</t>
  </si>
  <si>
    <t>Stabłowice V</t>
  </si>
  <si>
    <t>Rodzynkowa 12-14</t>
  </si>
  <si>
    <t>Rodzynkowa 2</t>
  </si>
  <si>
    <t>Budynki wielomieszkaniowe z dźwigami osob.</t>
  </si>
  <si>
    <t>Rodzynkowa 3</t>
  </si>
  <si>
    <t>Rodzynkowa 4-6</t>
  </si>
  <si>
    <t>Rodzynkowa 5</t>
  </si>
  <si>
    <t>Rodzynkowa 8-10</t>
  </si>
  <si>
    <t>Świstackiego 5 - 13</t>
  </si>
  <si>
    <t>bloczki silikatowe</t>
  </si>
  <si>
    <t>Wileńska 1-13</t>
  </si>
  <si>
    <t>Wileńska 14-24, Pionierów 9</t>
  </si>
  <si>
    <t>Wileńska 15-27</t>
  </si>
  <si>
    <t>Wileńska 2-12, Syjamska 4</t>
  </si>
  <si>
    <t>Wileńska 29-37, Pionierów 5-7</t>
  </si>
  <si>
    <t>Wojanowska - kotłownia</t>
  </si>
  <si>
    <t>Budynek gospodarczy</t>
  </si>
  <si>
    <t>Wojanowska 12-14</t>
  </si>
  <si>
    <t>Stabłowice II</t>
  </si>
  <si>
    <t>Wojanowska 16-18</t>
  </si>
  <si>
    <t>Wojanowska 2</t>
  </si>
  <si>
    <t>Wojanowska 20-22</t>
  </si>
  <si>
    <t>Wojanowska 24</t>
  </si>
  <si>
    <t>Wojanowska 26-28</t>
  </si>
  <si>
    <t>Wojanowska 30</t>
  </si>
  <si>
    <t>Stabłowice III</t>
  </si>
  <si>
    <t>Wojanowska 32</t>
  </si>
  <si>
    <t>Wojanowska 34, 36</t>
  </si>
  <si>
    <t>Wojanowska 38, 40</t>
  </si>
  <si>
    <t>Wojanowska 4</t>
  </si>
  <si>
    <t>Wojanowska 42-44</t>
  </si>
  <si>
    <t>Wojanowska 46</t>
  </si>
  <si>
    <t>Wojanowska 48</t>
  </si>
  <si>
    <t>Wojanowska 50, 52</t>
  </si>
  <si>
    <t>Wojanowska 54-56</t>
  </si>
  <si>
    <t>Stabłowice IV</t>
  </si>
  <si>
    <t>Wojanowska 58</t>
  </si>
  <si>
    <t>Wojanowska 6</t>
  </si>
  <si>
    <t>Wojanowska 60</t>
  </si>
  <si>
    <t>Wojanowska 62-64</t>
  </si>
  <si>
    <t>Wojanowska 66-68</t>
  </si>
  <si>
    <t>Wojanowska 70</t>
  </si>
  <si>
    <t>Wojanowska 72</t>
  </si>
  <si>
    <t>Wojanowska 74-76</t>
  </si>
  <si>
    <t>Wojanowska 78-80</t>
  </si>
  <si>
    <t>Wojanowska 8-10</t>
  </si>
  <si>
    <t>Wojanowska 82-84</t>
  </si>
  <si>
    <t>Zielna 4-22</t>
  </si>
  <si>
    <t>papa/dachówka</t>
  </si>
  <si>
    <t>Zielna 4a-d</t>
  </si>
  <si>
    <t>Dolnobrzeska 33-35-37</t>
  </si>
  <si>
    <t>Klasa I-budynki murowane i kryte niepalnie</t>
  </si>
  <si>
    <t>Dolnobrzeska 31-31a</t>
  </si>
  <si>
    <t>Dolnobrzeska 25-27-29</t>
  </si>
  <si>
    <t>Prężycka 31-33-35</t>
  </si>
  <si>
    <t>Prężycka 37-39-41</t>
  </si>
  <si>
    <t>Dolnobrzeska 19-21-23</t>
  </si>
  <si>
    <t>Dolnobrzeska 13-15-17</t>
  </si>
  <si>
    <t>Prężycka 19-21-23</t>
  </si>
  <si>
    <t>Prężycka 25-27-29</t>
  </si>
  <si>
    <t>Błońska 7-9</t>
  </si>
  <si>
    <t>Błońska 1-3-5</t>
  </si>
  <si>
    <t>Dolnobrzeska 45-47-49</t>
  </si>
  <si>
    <t>Dolnobrzeska 39-41-43</t>
  </si>
  <si>
    <t>Prężycka 72-74-76</t>
  </si>
  <si>
    <t>Prężycka 66-68-70</t>
  </si>
  <si>
    <t>Pakistańska 5, 7, 9, 11, i Wietnamska 3</t>
  </si>
  <si>
    <t>bloki silikatowe, w garażu żelbet</t>
  </si>
  <si>
    <t>Mościckiego 42a, 42b, 42c, Birmańska 1</t>
  </si>
  <si>
    <t>Tadeusza Brzozy 21,23,25</t>
  </si>
  <si>
    <t>2019 jeden budynek</t>
  </si>
  <si>
    <t>Budynek wielofunkcyjny, lokal usługowy</t>
  </si>
  <si>
    <t>Kazimierza Bieńkowskiego 20, 22, 24</t>
  </si>
  <si>
    <t>Budynek wielofunkcyjny</t>
  </si>
  <si>
    <t>Maxa Berga 7,9,11, 13</t>
  </si>
  <si>
    <t>Budynek wielofunkcyjny - lokale usługowe</t>
  </si>
  <si>
    <t>5 - ostatnia w poddaszu</t>
  </si>
  <si>
    <t>RAZEM</t>
  </si>
  <si>
    <t>Trzebnicka 76 b, c, d, e</t>
  </si>
  <si>
    <t>Afgańska 2, 2a, 2b,  4,  4a,  4b,  6</t>
  </si>
  <si>
    <t>Afgańska 8, 8a, 8b, 10, 10a, 10b, 12, 12a, 12b, 14</t>
  </si>
  <si>
    <t>SUMA UBEZP od 01.09.2020</t>
  </si>
  <si>
    <t>Konstrukcja ścian</t>
  </si>
  <si>
    <t>Garaże podziemne (T/N)</t>
  </si>
  <si>
    <t>Pokrycie dachu</t>
  </si>
  <si>
    <t>Zał. nr 1.2 do OPZ - wykaz budynków i budowli</t>
  </si>
  <si>
    <t>Adres</t>
  </si>
  <si>
    <t>Trzebnicka 76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</si>
</sst>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theme="1" tint="4.9989318521683403E-2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" applyFont="1"/>
    <xf numFmtId="4" fontId="2" fillId="0" borderId="0" xfId="1" applyNumberFormat="1" applyFont="1"/>
    <xf numFmtId="0" fontId="1" fillId="0" borderId="0" xfId="1"/>
    <xf numFmtId="4" fontId="1" fillId="0" borderId="0" xfId="1" applyNumberFormat="1"/>
    <xf numFmtId="0" fontId="3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wrapText="1"/>
    </xf>
    <xf numFmtId="0" fontId="4" fillId="2" borderId="3" xfId="1" applyFont="1" applyFill="1" applyBorder="1"/>
    <xf numFmtId="3" fontId="4" fillId="2" borderId="3" xfId="1" applyNumberFormat="1" applyFont="1" applyFill="1" applyBorder="1"/>
    <xf numFmtId="4" fontId="4" fillId="2" borderId="3" xfId="1" applyNumberFormat="1" applyFont="1" applyFill="1" applyBorder="1"/>
    <xf numFmtId="0" fontId="5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wrapText="1"/>
    </xf>
    <xf numFmtId="3" fontId="2" fillId="0" borderId="0" xfId="1" applyNumberFormat="1" applyFont="1"/>
    <xf numFmtId="0" fontId="1" fillId="0" borderId="0" xfId="1" applyAlignment="1">
      <alignment horizontal="center" vertical="center"/>
    </xf>
    <xf numFmtId="0" fontId="1" fillId="0" borderId="0" xfId="1" applyAlignment="1">
      <alignment wrapText="1"/>
    </xf>
    <xf numFmtId="0" fontId="8" fillId="0" borderId="0" xfId="1" applyFont="1" applyAlignment="1">
      <alignment horizontal="left" vertical="center"/>
    </xf>
    <xf numFmtId="3" fontId="4" fillId="2" borderId="3" xfId="1" applyNumberFormat="1" applyFont="1" applyFill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12" fillId="0" borderId="3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4" fontId="12" fillId="4" borderId="3" xfId="1" applyNumberFormat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4" fontId="16" fillId="0" borderId="3" xfId="1" applyNumberFormat="1" applyFont="1" applyBorder="1" applyAlignment="1">
      <alignment horizontal="center" vertical="center" wrapText="1"/>
    </xf>
    <xf numFmtId="4" fontId="10" fillId="0" borderId="3" xfId="1" applyNumberFormat="1" applyFont="1" applyBorder="1" applyAlignment="1">
      <alignment horizontal="center" vertical="center" wrapText="1"/>
    </xf>
    <xf numFmtId="4" fontId="9" fillId="0" borderId="3" xfId="1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 wrapText="1"/>
    </xf>
    <xf numFmtId="4" fontId="9" fillId="0" borderId="7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4" fontId="12" fillId="3" borderId="3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5" xfId="1" applyFont="1" applyBorder="1" applyAlignment="1">
      <alignment vertical="center" wrapText="1"/>
    </xf>
    <xf numFmtId="0" fontId="9" fillId="0" borderId="9" xfId="1" applyFont="1" applyBorder="1" applyAlignment="1">
      <alignment vertical="center" wrapText="1"/>
    </xf>
    <xf numFmtId="0" fontId="12" fillId="0" borderId="10" xfId="1" applyFont="1" applyBorder="1" applyAlignment="1">
      <alignment horizontal="center" vertical="center" wrapText="1"/>
    </xf>
    <xf numFmtId="1" fontId="17" fillId="0" borderId="5" xfId="1" applyNumberFormat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1" xfId="1" applyFont="1" applyBorder="1" applyAlignment="1">
      <alignment vertical="center" wrapText="1"/>
    </xf>
    <xf numFmtId="0" fontId="13" fillId="0" borderId="6" xfId="1" applyFont="1" applyBorder="1" applyAlignment="1">
      <alignment horizontal="center" vertical="center" wrapText="1"/>
    </xf>
    <xf numFmtId="1" fontId="17" fillId="0" borderId="9" xfId="1" applyNumberFormat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center" vertical="center" wrapText="1"/>
    </xf>
    <xf numFmtId="4" fontId="18" fillId="0" borderId="4" xfId="1" applyNumberFormat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/>
    </xf>
    <xf numFmtId="0" fontId="18" fillId="4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horizontal="center" vertical="center" wrapText="1"/>
    </xf>
    <xf numFmtId="4" fontId="7" fillId="2" borderId="3" xfId="1" applyNumberFormat="1" applyFont="1" applyFill="1" applyBorder="1" applyAlignment="1">
      <alignment horizontal="center" vertical="center" wrapText="1"/>
    </xf>
    <xf numFmtId="44" fontId="11" fillId="0" borderId="3" xfId="2" applyFont="1" applyBorder="1" applyAlignment="1">
      <alignment vertical="center"/>
    </xf>
    <xf numFmtId="44" fontId="11" fillId="0" borderId="3" xfId="2" applyFont="1" applyBorder="1" applyAlignment="1">
      <alignment vertical="center" wrapText="1"/>
    </xf>
    <xf numFmtId="44" fontId="14" fillId="0" borderId="3" xfId="2" applyFont="1" applyBorder="1" applyAlignment="1">
      <alignment vertical="center"/>
    </xf>
    <xf numFmtId="44" fontId="11" fillId="0" borderId="3" xfId="2" applyFont="1" applyBorder="1" applyAlignment="1">
      <alignment horizontal="right" vertical="center"/>
    </xf>
    <xf numFmtId="44" fontId="14" fillId="0" borderId="4" xfId="2" applyFont="1" applyBorder="1" applyAlignment="1">
      <alignment horizontal="right" vertical="center"/>
    </xf>
    <xf numFmtId="44" fontId="4" fillId="2" borderId="3" xfId="2" applyFont="1" applyFill="1" applyBorder="1"/>
    <xf numFmtId="0" fontId="9" fillId="0" borderId="2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4" fontId="9" fillId="0" borderId="2" xfId="1" applyNumberFormat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4" fontId="12" fillId="4" borderId="2" xfId="1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44" fontId="14" fillId="0" borderId="2" xfId="2" applyFont="1" applyBorder="1" applyAlignment="1">
      <alignment horizontal="right" vertical="center"/>
    </xf>
    <xf numFmtId="44" fontId="6" fillId="0" borderId="13" xfId="2" applyFont="1" applyBorder="1" applyAlignment="1">
      <alignment horizontal="right" vertical="center"/>
    </xf>
    <xf numFmtId="44" fontId="6" fillId="0" borderId="4" xfId="2" applyFont="1" applyBorder="1" applyAlignment="1">
      <alignment horizontal="right" vertical="center"/>
    </xf>
  </cellXfs>
  <cellStyles count="3">
    <cellStyle name="Normalny" xfId="0" builtinId="0"/>
    <cellStyle name="Normalny 2" xfId="1" xr:uid="{00000000-0005-0000-0000-000001000000}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6"/>
  <sheetViews>
    <sheetView tabSelected="1" zoomScale="70" zoomScaleNormal="70" workbookViewId="0">
      <pane xSplit="2" ySplit="2" topLeftCell="C45" activePane="bottomRight" state="frozen"/>
      <selection pane="topRight" activeCell="C1" sqref="C1"/>
      <selection pane="bottomLeft" activeCell="A3" sqref="A3"/>
      <selection pane="bottomRight" activeCell="I50" sqref="I50"/>
    </sheetView>
  </sheetViews>
  <sheetFormatPr defaultColWidth="9.109375" defaultRowHeight="13.2" x14ac:dyDescent="0.25"/>
  <cols>
    <col min="1" max="1" width="4.44140625" style="14" customWidth="1"/>
    <col min="2" max="2" width="27.88671875" style="15" customWidth="1"/>
    <col min="3" max="4" width="11.33203125" style="3" customWidth="1"/>
    <col min="5" max="5" width="9.5546875" style="3" customWidth="1"/>
    <col min="6" max="6" width="9.6640625" style="3" customWidth="1"/>
    <col min="7" max="8" width="10.33203125" style="3" customWidth="1"/>
    <col min="9" max="9" width="9.6640625" style="3" customWidth="1"/>
    <col min="10" max="10" width="16.6640625" style="3" hidden="1" customWidth="1"/>
    <col min="11" max="11" width="9.109375" style="3" hidden="1" customWidth="1"/>
    <col min="12" max="13" width="14.88671875" style="3" hidden="1" customWidth="1"/>
    <col min="14" max="16" width="14.88671875" style="4" customWidth="1"/>
    <col min="17" max="17" width="15.44140625" style="4" customWidth="1"/>
    <col min="18" max="19" width="14.88671875" style="4" customWidth="1"/>
    <col min="20" max="20" width="14.88671875" style="3" hidden="1" customWidth="1"/>
    <col min="21" max="21" width="21.44140625" style="3" bestFit="1" customWidth="1"/>
    <col min="22" max="22" width="25.6640625" style="3" customWidth="1"/>
    <col min="23" max="126" width="9.109375" style="3"/>
    <col min="127" max="127" width="3.5546875" style="3" customWidth="1"/>
    <col min="128" max="128" width="27.88671875" style="3" customWidth="1"/>
    <col min="129" max="129" width="11.33203125" style="3" customWidth="1"/>
    <col min="130" max="130" width="10.33203125" style="3" customWidth="1"/>
    <col min="131" max="131" width="9.5546875" style="3" customWidth="1"/>
    <col min="132" max="132" width="8.44140625" style="3" customWidth="1"/>
    <col min="133" max="134" width="10.33203125" style="3" customWidth="1"/>
    <col min="135" max="135" width="9.6640625" style="3" customWidth="1"/>
    <col min="136" max="139" width="0" style="3" hidden="1" customWidth="1"/>
    <col min="140" max="145" width="14.88671875" style="3" customWidth="1"/>
    <col min="146" max="146" width="0" style="3" hidden="1" customWidth="1"/>
    <col min="147" max="147" width="16.44140625" style="3" customWidth="1"/>
    <col min="148" max="148" width="18" style="3" customWidth="1"/>
    <col min="149" max="149" width="11.109375" style="3" customWidth="1"/>
    <col min="150" max="150" width="13.109375" style="3" customWidth="1"/>
    <col min="151" max="151" width="12.6640625" style="3" customWidth="1"/>
    <col min="152" max="154" width="24.88671875" style="3" customWidth="1"/>
    <col min="155" max="155" width="9.109375" style="3"/>
    <col min="156" max="156" width="13.88671875" style="3" bestFit="1" customWidth="1"/>
    <col min="157" max="382" width="9.109375" style="3"/>
    <col min="383" max="383" width="3.5546875" style="3" customWidth="1"/>
    <col min="384" max="384" width="27.88671875" style="3" customWidth="1"/>
    <col min="385" max="385" width="11.33203125" style="3" customWidth="1"/>
    <col min="386" max="386" width="10.33203125" style="3" customWidth="1"/>
    <col min="387" max="387" width="9.5546875" style="3" customWidth="1"/>
    <col min="388" max="388" width="8.44140625" style="3" customWidth="1"/>
    <col min="389" max="390" width="10.33203125" style="3" customWidth="1"/>
    <col min="391" max="391" width="9.6640625" style="3" customWidth="1"/>
    <col min="392" max="395" width="0" style="3" hidden="1" customWidth="1"/>
    <col min="396" max="401" width="14.88671875" style="3" customWidth="1"/>
    <col min="402" max="402" width="0" style="3" hidden="1" customWidth="1"/>
    <col min="403" max="403" width="16.44140625" style="3" customWidth="1"/>
    <col min="404" max="404" width="18" style="3" customWidth="1"/>
    <col min="405" max="405" width="11.109375" style="3" customWidth="1"/>
    <col min="406" max="406" width="13.109375" style="3" customWidth="1"/>
    <col min="407" max="407" width="12.6640625" style="3" customWidth="1"/>
    <col min="408" max="410" width="24.88671875" style="3" customWidth="1"/>
    <col min="411" max="411" width="9.109375" style="3"/>
    <col min="412" max="412" width="13.88671875" style="3" bestFit="1" customWidth="1"/>
    <col min="413" max="638" width="9.109375" style="3"/>
    <col min="639" max="639" width="3.5546875" style="3" customWidth="1"/>
    <col min="640" max="640" width="27.88671875" style="3" customWidth="1"/>
    <col min="641" max="641" width="11.33203125" style="3" customWidth="1"/>
    <col min="642" max="642" width="10.33203125" style="3" customWidth="1"/>
    <col min="643" max="643" width="9.5546875" style="3" customWidth="1"/>
    <col min="644" max="644" width="8.44140625" style="3" customWidth="1"/>
    <col min="645" max="646" width="10.33203125" style="3" customWidth="1"/>
    <col min="647" max="647" width="9.6640625" style="3" customWidth="1"/>
    <col min="648" max="651" width="0" style="3" hidden="1" customWidth="1"/>
    <col min="652" max="657" width="14.88671875" style="3" customWidth="1"/>
    <col min="658" max="658" width="0" style="3" hidden="1" customWidth="1"/>
    <col min="659" max="659" width="16.44140625" style="3" customWidth="1"/>
    <col min="660" max="660" width="18" style="3" customWidth="1"/>
    <col min="661" max="661" width="11.109375" style="3" customWidth="1"/>
    <col min="662" max="662" width="13.109375" style="3" customWidth="1"/>
    <col min="663" max="663" width="12.6640625" style="3" customWidth="1"/>
    <col min="664" max="666" width="24.88671875" style="3" customWidth="1"/>
    <col min="667" max="667" width="9.109375" style="3"/>
    <col min="668" max="668" width="13.88671875" style="3" bestFit="1" customWidth="1"/>
    <col min="669" max="894" width="9.109375" style="3"/>
    <col min="895" max="895" width="3.5546875" style="3" customWidth="1"/>
    <col min="896" max="896" width="27.88671875" style="3" customWidth="1"/>
    <col min="897" max="897" width="11.33203125" style="3" customWidth="1"/>
    <col min="898" max="898" width="10.33203125" style="3" customWidth="1"/>
    <col min="899" max="899" width="9.5546875" style="3" customWidth="1"/>
    <col min="900" max="900" width="8.44140625" style="3" customWidth="1"/>
    <col min="901" max="902" width="10.33203125" style="3" customWidth="1"/>
    <col min="903" max="903" width="9.6640625" style="3" customWidth="1"/>
    <col min="904" max="907" width="0" style="3" hidden="1" customWidth="1"/>
    <col min="908" max="913" width="14.88671875" style="3" customWidth="1"/>
    <col min="914" max="914" width="0" style="3" hidden="1" customWidth="1"/>
    <col min="915" max="915" width="16.44140625" style="3" customWidth="1"/>
    <col min="916" max="916" width="18" style="3" customWidth="1"/>
    <col min="917" max="917" width="11.109375" style="3" customWidth="1"/>
    <col min="918" max="918" width="13.109375" style="3" customWidth="1"/>
    <col min="919" max="919" width="12.6640625" style="3" customWidth="1"/>
    <col min="920" max="922" width="24.88671875" style="3" customWidth="1"/>
    <col min="923" max="923" width="9.109375" style="3"/>
    <col min="924" max="924" width="13.88671875" style="3" bestFit="1" customWidth="1"/>
    <col min="925" max="1150" width="9.109375" style="3"/>
    <col min="1151" max="1151" width="3.5546875" style="3" customWidth="1"/>
    <col min="1152" max="1152" width="27.88671875" style="3" customWidth="1"/>
    <col min="1153" max="1153" width="11.33203125" style="3" customWidth="1"/>
    <col min="1154" max="1154" width="10.33203125" style="3" customWidth="1"/>
    <col min="1155" max="1155" width="9.5546875" style="3" customWidth="1"/>
    <col min="1156" max="1156" width="8.44140625" style="3" customWidth="1"/>
    <col min="1157" max="1158" width="10.33203125" style="3" customWidth="1"/>
    <col min="1159" max="1159" width="9.6640625" style="3" customWidth="1"/>
    <col min="1160" max="1163" width="0" style="3" hidden="1" customWidth="1"/>
    <col min="1164" max="1169" width="14.88671875" style="3" customWidth="1"/>
    <col min="1170" max="1170" width="0" style="3" hidden="1" customWidth="1"/>
    <col min="1171" max="1171" width="16.44140625" style="3" customWidth="1"/>
    <col min="1172" max="1172" width="18" style="3" customWidth="1"/>
    <col min="1173" max="1173" width="11.109375" style="3" customWidth="1"/>
    <col min="1174" max="1174" width="13.109375" style="3" customWidth="1"/>
    <col min="1175" max="1175" width="12.6640625" style="3" customWidth="1"/>
    <col min="1176" max="1178" width="24.88671875" style="3" customWidth="1"/>
    <col min="1179" max="1179" width="9.109375" style="3"/>
    <col min="1180" max="1180" width="13.88671875" style="3" bestFit="1" customWidth="1"/>
    <col min="1181" max="1406" width="9.109375" style="3"/>
    <col min="1407" max="1407" width="3.5546875" style="3" customWidth="1"/>
    <col min="1408" max="1408" width="27.88671875" style="3" customWidth="1"/>
    <col min="1409" max="1409" width="11.33203125" style="3" customWidth="1"/>
    <col min="1410" max="1410" width="10.33203125" style="3" customWidth="1"/>
    <col min="1411" max="1411" width="9.5546875" style="3" customWidth="1"/>
    <col min="1412" max="1412" width="8.44140625" style="3" customWidth="1"/>
    <col min="1413" max="1414" width="10.33203125" style="3" customWidth="1"/>
    <col min="1415" max="1415" width="9.6640625" style="3" customWidth="1"/>
    <col min="1416" max="1419" width="0" style="3" hidden="1" customWidth="1"/>
    <col min="1420" max="1425" width="14.88671875" style="3" customWidth="1"/>
    <col min="1426" max="1426" width="0" style="3" hidden="1" customWidth="1"/>
    <col min="1427" max="1427" width="16.44140625" style="3" customWidth="1"/>
    <col min="1428" max="1428" width="18" style="3" customWidth="1"/>
    <col min="1429" max="1429" width="11.109375" style="3" customWidth="1"/>
    <col min="1430" max="1430" width="13.109375" style="3" customWidth="1"/>
    <col min="1431" max="1431" width="12.6640625" style="3" customWidth="1"/>
    <col min="1432" max="1434" width="24.88671875" style="3" customWidth="1"/>
    <col min="1435" max="1435" width="9.109375" style="3"/>
    <col min="1436" max="1436" width="13.88671875" style="3" bestFit="1" customWidth="1"/>
    <col min="1437" max="1662" width="9.109375" style="3"/>
    <col min="1663" max="1663" width="3.5546875" style="3" customWidth="1"/>
    <col min="1664" max="1664" width="27.88671875" style="3" customWidth="1"/>
    <col min="1665" max="1665" width="11.33203125" style="3" customWidth="1"/>
    <col min="1666" max="1666" width="10.33203125" style="3" customWidth="1"/>
    <col min="1667" max="1667" width="9.5546875" style="3" customWidth="1"/>
    <col min="1668" max="1668" width="8.44140625" style="3" customWidth="1"/>
    <col min="1669" max="1670" width="10.33203125" style="3" customWidth="1"/>
    <col min="1671" max="1671" width="9.6640625" style="3" customWidth="1"/>
    <col min="1672" max="1675" width="0" style="3" hidden="1" customWidth="1"/>
    <col min="1676" max="1681" width="14.88671875" style="3" customWidth="1"/>
    <col min="1682" max="1682" width="0" style="3" hidden="1" customWidth="1"/>
    <col min="1683" max="1683" width="16.44140625" style="3" customWidth="1"/>
    <col min="1684" max="1684" width="18" style="3" customWidth="1"/>
    <col min="1685" max="1685" width="11.109375" style="3" customWidth="1"/>
    <col min="1686" max="1686" width="13.109375" style="3" customWidth="1"/>
    <col min="1687" max="1687" width="12.6640625" style="3" customWidth="1"/>
    <col min="1688" max="1690" width="24.88671875" style="3" customWidth="1"/>
    <col min="1691" max="1691" width="9.109375" style="3"/>
    <col min="1692" max="1692" width="13.88671875" style="3" bestFit="1" customWidth="1"/>
    <col min="1693" max="1918" width="9.109375" style="3"/>
    <col min="1919" max="1919" width="3.5546875" style="3" customWidth="1"/>
    <col min="1920" max="1920" width="27.88671875" style="3" customWidth="1"/>
    <col min="1921" max="1921" width="11.33203125" style="3" customWidth="1"/>
    <col min="1922" max="1922" width="10.33203125" style="3" customWidth="1"/>
    <col min="1923" max="1923" width="9.5546875" style="3" customWidth="1"/>
    <col min="1924" max="1924" width="8.44140625" style="3" customWidth="1"/>
    <col min="1925" max="1926" width="10.33203125" style="3" customWidth="1"/>
    <col min="1927" max="1927" width="9.6640625" style="3" customWidth="1"/>
    <col min="1928" max="1931" width="0" style="3" hidden="1" customWidth="1"/>
    <col min="1932" max="1937" width="14.88671875" style="3" customWidth="1"/>
    <col min="1938" max="1938" width="0" style="3" hidden="1" customWidth="1"/>
    <col min="1939" max="1939" width="16.44140625" style="3" customWidth="1"/>
    <col min="1940" max="1940" width="18" style="3" customWidth="1"/>
    <col min="1941" max="1941" width="11.109375" style="3" customWidth="1"/>
    <col min="1942" max="1942" width="13.109375" style="3" customWidth="1"/>
    <col min="1943" max="1943" width="12.6640625" style="3" customWidth="1"/>
    <col min="1944" max="1946" width="24.88671875" style="3" customWidth="1"/>
    <col min="1947" max="1947" width="9.109375" style="3"/>
    <col min="1948" max="1948" width="13.88671875" style="3" bestFit="1" customWidth="1"/>
    <col min="1949" max="2174" width="9.109375" style="3"/>
    <col min="2175" max="2175" width="3.5546875" style="3" customWidth="1"/>
    <col min="2176" max="2176" width="27.88671875" style="3" customWidth="1"/>
    <col min="2177" max="2177" width="11.33203125" style="3" customWidth="1"/>
    <col min="2178" max="2178" width="10.33203125" style="3" customWidth="1"/>
    <col min="2179" max="2179" width="9.5546875" style="3" customWidth="1"/>
    <col min="2180" max="2180" width="8.44140625" style="3" customWidth="1"/>
    <col min="2181" max="2182" width="10.33203125" style="3" customWidth="1"/>
    <col min="2183" max="2183" width="9.6640625" style="3" customWidth="1"/>
    <col min="2184" max="2187" width="0" style="3" hidden="1" customWidth="1"/>
    <col min="2188" max="2193" width="14.88671875" style="3" customWidth="1"/>
    <col min="2194" max="2194" width="0" style="3" hidden="1" customWidth="1"/>
    <col min="2195" max="2195" width="16.44140625" style="3" customWidth="1"/>
    <col min="2196" max="2196" width="18" style="3" customWidth="1"/>
    <col min="2197" max="2197" width="11.109375" style="3" customWidth="1"/>
    <col min="2198" max="2198" width="13.109375" style="3" customWidth="1"/>
    <col min="2199" max="2199" width="12.6640625" style="3" customWidth="1"/>
    <col min="2200" max="2202" width="24.88671875" style="3" customWidth="1"/>
    <col min="2203" max="2203" width="9.109375" style="3"/>
    <col min="2204" max="2204" width="13.88671875" style="3" bestFit="1" customWidth="1"/>
    <col min="2205" max="2430" width="9.109375" style="3"/>
    <col min="2431" max="2431" width="3.5546875" style="3" customWidth="1"/>
    <col min="2432" max="2432" width="27.88671875" style="3" customWidth="1"/>
    <col min="2433" max="2433" width="11.33203125" style="3" customWidth="1"/>
    <col min="2434" max="2434" width="10.33203125" style="3" customWidth="1"/>
    <col min="2435" max="2435" width="9.5546875" style="3" customWidth="1"/>
    <col min="2436" max="2436" width="8.44140625" style="3" customWidth="1"/>
    <col min="2437" max="2438" width="10.33203125" style="3" customWidth="1"/>
    <col min="2439" max="2439" width="9.6640625" style="3" customWidth="1"/>
    <col min="2440" max="2443" width="0" style="3" hidden="1" customWidth="1"/>
    <col min="2444" max="2449" width="14.88671875" style="3" customWidth="1"/>
    <col min="2450" max="2450" width="0" style="3" hidden="1" customWidth="1"/>
    <col min="2451" max="2451" width="16.44140625" style="3" customWidth="1"/>
    <col min="2452" max="2452" width="18" style="3" customWidth="1"/>
    <col min="2453" max="2453" width="11.109375" style="3" customWidth="1"/>
    <col min="2454" max="2454" width="13.109375" style="3" customWidth="1"/>
    <col min="2455" max="2455" width="12.6640625" style="3" customWidth="1"/>
    <col min="2456" max="2458" width="24.88671875" style="3" customWidth="1"/>
    <col min="2459" max="2459" width="9.109375" style="3"/>
    <col min="2460" max="2460" width="13.88671875" style="3" bestFit="1" customWidth="1"/>
    <col min="2461" max="2686" width="9.109375" style="3"/>
    <col min="2687" max="2687" width="3.5546875" style="3" customWidth="1"/>
    <col min="2688" max="2688" width="27.88671875" style="3" customWidth="1"/>
    <col min="2689" max="2689" width="11.33203125" style="3" customWidth="1"/>
    <col min="2690" max="2690" width="10.33203125" style="3" customWidth="1"/>
    <col min="2691" max="2691" width="9.5546875" style="3" customWidth="1"/>
    <col min="2692" max="2692" width="8.44140625" style="3" customWidth="1"/>
    <col min="2693" max="2694" width="10.33203125" style="3" customWidth="1"/>
    <col min="2695" max="2695" width="9.6640625" style="3" customWidth="1"/>
    <col min="2696" max="2699" width="0" style="3" hidden="1" customWidth="1"/>
    <col min="2700" max="2705" width="14.88671875" style="3" customWidth="1"/>
    <col min="2706" max="2706" width="0" style="3" hidden="1" customWidth="1"/>
    <col min="2707" max="2707" width="16.44140625" style="3" customWidth="1"/>
    <col min="2708" max="2708" width="18" style="3" customWidth="1"/>
    <col min="2709" max="2709" width="11.109375" style="3" customWidth="1"/>
    <col min="2710" max="2710" width="13.109375" style="3" customWidth="1"/>
    <col min="2711" max="2711" width="12.6640625" style="3" customWidth="1"/>
    <col min="2712" max="2714" width="24.88671875" style="3" customWidth="1"/>
    <col min="2715" max="2715" width="9.109375" style="3"/>
    <col min="2716" max="2716" width="13.88671875" style="3" bestFit="1" customWidth="1"/>
    <col min="2717" max="2942" width="9.109375" style="3"/>
    <col min="2943" max="2943" width="3.5546875" style="3" customWidth="1"/>
    <col min="2944" max="2944" width="27.88671875" style="3" customWidth="1"/>
    <col min="2945" max="2945" width="11.33203125" style="3" customWidth="1"/>
    <col min="2946" max="2946" width="10.33203125" style="3" customWidth="1"/>
    <col min="2947" max="2947" width="9.5546875" style="3" customWidth="1"/>
    <col min="2948" max="2948" width="8.44140625" style="3" customWidth="1"/>
    <col min="2949" max="2950" width="10.33203125" style="3" customWidth="1"/>
    <col min="2951" max="2951" width="9.6640625" style="3" customWidth="1"/>
    <col min="2952" max="2955" width="0" style="3" hidden="1" customWidth="1"/>
    <col min="2956" max="2961" width="14.88671875" style="3" customWidth="1"/>
    <col min="2962" max="2962" width="0" style="3" hidden="1" customWidth="1"/>
    <col min="2963" max="2963" width="16.44140625" style="3" customWidth="1"/>
    <col min="2964" max="2964" width="18" style="3" customWidth="1"/>
    <col min="2965" max="2965" width="11.109375" style="3" customWidth="1"/>
    <col min="2966" max="2966" width="13.109375" style="3" customWidth="1"/>
    <col min="2967" max="2967" width="12.6640625" style="3" customWidth="1"/>
    <col min="2968" max="2970" width="24.88671875" style="3" customWidth="1"/>
    <col min="2971" max="2971" width="9.109375" style="3"/>
    <col min="2972" max="2972" width="13.88671875" style="3" bestFit="1" customWidth="1"/>
    <col min="2973" max="3198" width="9.109375" style="3"/>
    <col min="3199" max="3199" width="3.5546875" style="3" customWidth="1"/>
    <col min="3200" max="3200" width="27.88671875" style="3" customWidth="1"/>
    <col min="3201" max="3201" width="11.33203125" style="3" customWidth="1"/>
    <col min="3202" max="3202" width="10.33203125" style="3" customWidth="1"/>
    <col min="3203" max="3203" width="9.5546875" style="3" customWidth="1"/>
    <col min="3204" max="3204" width="8.44140625" style="3" customWidth="1"/>
    <col min="3205" max="3206" width="10.33203125" style="3" customWidth="1"/>
    <col min="3207" max="3207" width="9.6640625" style="3" customWidth="1"/>
    <col min="3208" max="3211" width="0" style="3" hidden="1" customWidth="1"/>
    <col min="3212" max="3217" width="14.88671875" style="3" customWidth="1"/>
    <col min="3218" max="3218" width="0" style="3" hidden="1" customWidth="1"/>
    <col min="3219" max="3219" width="16.44140625" style="3" customWidth="1"/>
    <col min="3220" max="3220" width="18" style="3" customWidth="1"/>
    <col min="3221" max="3221" width="11.109375" style="3" customWidth="1"/>
    <col min="3222" max="3222" width="13.109375" style="3" customWidth="1"/>
    <col min="3223" max="3223" width="12.6640625" style="3" customWidth="1"/>
    <col min="3224" max="3226" width="24.88671875" style="3" customWidth="1"/>
    <col min="3227" max="3227" width="9.109375" style="3"/>
    <col min="3228" max="3228" width="13.88671875" style="3" bestFit="1" customWidth="1"/>
    <col min="3229" max="3454" width="9.109375" style="3"/>
    <col min="3455" max="3455" width="3.5546875" style="3" customWidth="1"/>
    <col min="3456" max="3456" width="27.88671875" style="3" customWidth="1"/>
    <col min="3457" max="3457" width="11.33203125" style="3" customWidth="1"/>
    <col min="3458" max="3458" width="10.33203125" style="3" customWidth="1"/>
    <col min="3459" max="3459" width="9.5546875" style="3" customWidth="1"/>
    <col min="3460" max="3460" width="8.44140625" style="3" customWidth="1"/>
    <col min="3461" max="3462" width="10.33203125" style="3" customWidth="1"/>
    <col min="3463" max="3463" width="9.6640625" style="3" customWidth="1"/>
    <col min="3464" max="3467" width="0" style="3" hidden="1" customWidth="1"/>
    <col min="3468" max="3473" width="14.88671875" style="3" customWidth="1"/>
    <col min="3474" max="3474" width="0" style="3" hidden="1" customWidth="1"/>
    <col min="3475" max="3475" width="16.44140625" style="3" customWidth="1"/>
    <col min="3476" max="3476" width="18" style="3" customWidth="1"/>
    <col min="3477" max="3477" width="11.109375" style="3" customWidth="1"/>
    <col min="3478" max="3478" width="13.109375" style="3" customWidth="1"/>
    <col min="3479" max="3479" width="12.6640625" style="3" customWidth="1"/>
    <col min="3480" max="3482" width="24.88671875" style="3" customWidth="1"/>
    <col min="3483" max="3483" width="9.109375" style="3"/>
    <col min="3484" max="3484" width="13.88671875" style="3" bestFit="1" customWidth="1"/>
    <col min="3485" max="3710" width="9.109375" style="3"/>
    <col min="3711" max="3711" width="3.5546875" style="3" customWidth="1"/>
    <col min="3712" max="3712" width="27.88671875" style="3" customWidth="1"/>
    <col min="3713" max="3713" width="11.33203125" style="3" customWidth="1"/>
    <col min="3714" max="3714" width="10.33203125" style="3" customWidth="1"/>
    <col min="3715" max="3715" width="9.5546875" style="3" customWidth="1"/>
    <col min="3716" max="3716" width="8.44140625" style="3" customWidth="1"/>
    <col min="3717" max="3718" width="10.33203125" style="3" customWidth="1"/>
    <col min="3719" max="3719" width="9.6640625" style="3" customWidth="1"/>
    <col min="3720" max="3723" width="0" style="3" hidden="1" customWidth="1"/>
    <col min="3724" max="3729" width="14.88671875" style="3" customWidth="1"/>
    <col min="3730" max="3730" width="0" style="3" hidden="1" customWidth="1"/>
    <col min="3731" max="3731" width="16.44140625" style="3" customWidth="1"/>
    <col min="3732" max="3732" width="18" style="3" customWidth="1"/>
    <col min="3733" max="3733" width="11.109375" style="3" customWidth="1"/>
    <col min="3734" max="3734" width="13.109375" style="3" customWidth="1"/>
    <col min="3735" max="3735" width="12.6640625" style="3" customWidth="1"/>
    <col min="3736" max="3738" width="24.88671875" style="3" customWidth="1"/>
    <col min="3739" max="3739" width="9.109375" style="3"/>
    <col min="3740" max="3740" width="13.88671875" style="3" bestFit="1" customWidth="1"/>
    <col min="3741" max="3966" width="9.109375" style="3"/>
    <col min="3967" max="3967" width="3.5546875" style="3" customWidth="1"/>
    <col min="3968" max="3968" width="27.88671875" style="3" customWidth="1"/>
    <col min="3969" max="3969" width="11.33203125" style="3" customWidth="1"/>
    <col min="3970" max="3970" width="10.33203125" style="3" customWidth="1"/>
    <col min="3971" max="3971" width="9.5546875" style="3" customWidth="1"/>
    <col min="3972" max="3972" width="8.44140625" style="3" customWidth="1"/>
    <col min="3973" max="3974" width="10.33203125" style="3" customWidth="1"/>
    <col min="3975" max="3975" width="9.6640625" style="3" customWidth="1"/>
    <col min="3976" max="3979" width="0" style="3" hidden="1" customWidth="1"/>
    <col min="3980" max="3985" width="14.88671875" style="3" customWidth="1"/>
    <col min="3986" max="3986" width="0" style="3" hidden="1" customWidth="1"/>
    <col min="3987" max="3987" width="16.44140625" style="3" customWidth="1"/>
    <col min="3988" max="3988" width="18" style="3" customWidth="1"/>
    <col min="3989" max="3989" width="11.109375" style="3" customWidth="1"/>
    <col min="3990" max="3990" width="13.109375" style="3" customWidth="1"/>
    <col min="3991" max="3991" width="12.6640625" style="3" customWidth="1"/>
    <col min="3992" max="3994" width="24.88671875" style="3" customWidth="1"/>
    <col min="3995" max="3995" width="9.109375" style="3"/>
    <col min="3996" max="3996" width="13.88671875" style="3" bestFit="1" customWidth="1"/>
    <col min="3997" max="4222" width="9.109375" style="3"/>
    <col min="4223" max="4223" width="3.5546875" style="3" customWidth="1"/>
    <col min="4224" max="4224" width="27.88671875" style="3" customWidth="1"/>
    <col min="4225" max="4225" width="11.33203125" style="3" customWidth="1"/>
    <col min="4226" max="4226" width="10.33203125" style="3" customWidth="1"/>
    <col min="4227" max="4227" width="9.5546875" style="3" customWidth="1"/>
    <col min="4228" max="4228" width="8.44140625" style="3" customWidth="1"/>
    <col min="4229" max="4230" width="10.33203125" style="3" customWidth="1"/>
    <col min="4231" max="4231" width="9.6640625" style="3" customWidth="1"/>
    <col min="4232" max="4235" width="0" style="3" hidden="1" customWidth="1"/>
    <col min="4236" max="4241" width="14.88671875" style="3" customWidth="1"/>
    <col min="4242" max="4242" width="0" style="3" hidden="1" customWidth="1"/>
    <col min="4243" max="4243" width="16.44140625" style="3" customWidth="1"/>
    <col min="4244" max="4244" width="18" style="3" customWidth="1"/>
    <col min="4245" max="4245" width="11.109375" style="3" customWidth="1"/>
    <col min="4246" max="4246" width="13.109375" style="3" customWidth="1"/>
    <col min="4247" max="4247" width="12.6640625" style="3" customWidth="1"/>
    <col min="4248" max="4250" width="24.88671875" style="3" customWidth="1"/>
    <col min="4251" max="4251" width="9.109375" style="3"/>
    <col min="4252" max="4252" width="13.88671875" style="3" bestFit="1" customWidth="1"/>
    <col min="4253" max="4478" width="9.109375" style="3"/>
    <col min="4479" max="4479" width="3.5546875" style="3" customWidth="1"/>
    <col min="4480" max="4480" width="27.88671875" style="3" customWidth="1"/>
    <col min="4481" max="4481" width="11.33203125" style="3" customWidth="1"/>
    <col min="4482" max="4482" width="10.33203125" style="3" customWidth="1"/>
    <col min="4483" max="4483" width="9.5546875" style="3" customWidth="1"/>
    <col min="4484" max="4484" width="8.44140625" style="3" customWidth="1"/>
    <col min="4485" max="4486" width="10.33203125" style="3" customWidth="1"/>
    <col min="4487" max="4487" width="9.6640625" style="3" customWidth="1"/>
    <col min="4488" max="4491" width="0" style="3" hidden="1" customWidth="1"/>
    <col min="4492" max="4497" width="14.88671875" style="3" customWidth="1"/>
    <col min="4498" max="4498" width="0" style="3" hidden="1" customWidth="1"/>
    <col min="4499" max="4499" width="16.44140625" style="3" customWidth="1"/>
    <col min="4500" max="4500" width="18" style="3" customWidth="1"/>
    <col min="4501" max="4501" width="11.109375" style="3" customWidth="1"/>
    <col min="4502" max="4502" width="13.109375" style="3" customWidth="1"/>
    <col min="4503" max="4503" width="12.6640625" style="3" customWidth="1"/>
    <col min="4504" max="4506" width="24.88671875" style="3" customWidth="1"/>
    <col min="4507" max="4507" width="9.109375" style="3"/>
    <col min="4508" max="4508" width="13.88671875" style="3" bestFit="1" customWidth="1"/>
    <col min="4509" max="4734" width="9.109375" style="3"/>
    <col min="4735" max="4735" width="3.5546875" style="3" customWidth="1"/>
    <col min="4736" max="4736" width="27.88671875" style="3" customWidth="1"/>
    <col min="4737" max="4737" width="11.33203125" style="3" customWidth="1"/>
    <col min="4738" max="4738" width="10.33203125" style="3" customWidth="1"/>
    <col min="4739" max="4739" width="9.5546875" style="3" customWidth="1"/>
    <col min="4740" max="4740" width="8.44140625" style="3" customWidth="1"/>
    <col min="4741" max="4742" width="10.33203125" style="3" customWidth="1"/>
    <col min="4743" max="4743" width="9.6640625" style="3" customWidth="1"/>
    <col min="4744" max="4747" width="0" style="3" hidden="1" customWidth="1"/>
    <col min="4748" max="4753" width="14.88671875" style="3" customWidth="1"/>
    <col min="4754" max="4754" width="0" style="3" hidden="1" customWidth="1"/>
    <col min="4755" max="4755" width="16.44140625" style="3" customWidth="1"/>
    <col min="4756" max="4756" width="18" style="3" customWidth="1"/>
    <col min="4757" max="4757" width="11.109375" style="3" customWidth="1"/>
    <col min="4758" max="4758" width="13.109375" style="3" customWidth="1"/>
    <col min="4759" max="4759" width="12.6640625" style="3" customWidth="1"/>
    <col min="4760" max="4762" width="24.88671875" style="3" customWidth="1"/>
    <col min="4763" max="4763" width="9.109375" style="3"/>
    <col min="4764" max="4764" width="13.88671875" style="3" bestFit="1" customWidth="1"/>
    <col min="4765" max="4990" width="9.109375" style="3"/>
    <col min="4991" max="4991" width="3.5546875" style="3" customWidth="1"/>
    <col min="4992" max="4992" width="27.88671875" style="3" customWidth="1"/>
    <col min="4993" max="4993" width="11.33203125" style="3" customWidth="1"/>
    <col min="4994" max="4994" width="10.33203125" style="3" customWidth="1"/>
    <col min="4995" max="4995" width="9.5546875" style="3" customWidth="1"/>
    <col min="4996" max="4996" width="8.44140625" style="3" customWidth="1"/>
    <col min="4997" max="4998" width="10.33203125" style="3" customWidth="1"/>
    <col min="4999" max="4999" width="9.6640625" style="3" customWidth="1"/>
    <col min="5000" max="5003" width="0" style="3" hidden="1" customWidth="1"/>
    <col min="5004" max="5009" width="14.88671875" style="3" customWidth="1"/>
    <col min="5010" max="5010" width="0" style="3" hidden="1" customWidth="1"/>
    <col min="5011" max="5011" width="16.44140625" style="3" customWidth="1"/>
    <col min="5012" max="5012" width="18" style="3" customWidth="1"/>
    <col min="5013" max="5013" width="11.109375" style="3" customWidth="1"/>
    <col min="5014" max="5014" width="13.109375" style="3" customWidth="1"/>
    <col min="5015" max="5015" width="12.6640625" style="3" customWidth="1"/>
    <col min="5016" max="5018" width="24.88671875" style="3" customWidth="1"/>
    <col min="5019" max="5019" width="9.109375" style="3"/>
    <col min="5020" max="5020" width="13.88671875" style="3" bestFit="1" customWidth="1"/>
    <col min="5021" max="5246" width="9.109375" style="3"/>
    <col min="5247" max="5247" width="3.5546875" style="3" customWidth="1"/>
    <col min="5248" max="5248" width="27.88671875" style="3" customWidth="1"/>
    <col min="5249" max="5249" width="11.33203125" style="3" customWidth="1"/>
    <col min="5250" max="5250" width="10.33203125" style="3" customWidth="1"/>
    <col min="5251" max="5251" width="9.5546875" style="3" customWidth="1"/>
    <col min="5252" max="5252" width="8.44140625" style="3" customWidth="1"/>
    <col min="5253" max="5254" width="10.33203125" style="3" customWidth="1"/>
    <col min="5255" max="5255" width="9.6640625" style="3" customWidth="1"/>
    <col min="5256" max="5259" width="0" style="3" hidden="1" customWidth="1"/>
    <col min="5260" max="5265" width="14.88671875" style="3" customWidth="1"/>
    <col min="5266" max="5266" width="0" style="3" hidden="1" customWidth="1"/>
    <col min="5267" max="5267" width="16.44140625" style="3" customWidth="1"/>
    <col min="5268" max="5268" width="18" style="3" customWidth="1"/>
    <col min="5269" max="5269" width="11.109375" style="3" customWidth="1"/>
    <col min="5270" max="5270" width="13.109375" style="3" customWidth="1"/>
    <col min="5271" max="5271" width="12.6640625" style="3" customWidth="1"/>
    <col min="5272" max="5274" width="24.88671875" style="3" customWidth="1"/>
    <col min="5275" max="5275" width="9.109375" style="3"/>
    <col min="5276" max="5276" width="13.88671875" style="3" bestFit="1" customWidth="1"/>
    <col min="5277" max="5502" width="9.109375" style="3"/>
    <col min="5503" max="5503" width="3.5546875" style="3" customWidth="1"/>
    <col min="5504" max="5504" width="27.88671875" style="3" customWidth="1"/>
    <col min="5505" max="5505" width="11.33203125" style="3" customWidth="1"/>
    <col min="5506" max="5506" width="10.33203125" style="3" customWidth="1"/>
    <col min="5507" max="5507" width="9.5546875" style="3" customWidth="1"/>
    <col min="5508" max="5508" width="8.44140625" style="3" customWidth="1"/>
    <col min="5509" max="5510" width="10.33203125" style="3" customWidth="1"/>
    <col min="5511" max="5511" width="9.6640625" style="3" customWidth="1"/>
    <col min="5512" max="5515" width="0" style="3" hidden="1" customWidth="1"/>
    <col min="5516" max="5521" width="14.88671875" style="3" customWidth="1"/>
    <col min="5522" max="5522" width="0" style="3" hidden="1" customWidth="1"/>
    <col min="5523" max="5523" width="16.44140625" style="3" customWidth="1"/>
    <col min="5524" max="5524" width="18" style="3" customWidth="1"/>
    <col min="5525" max="5525" width="11.109375" style="3" customWidth="1"/>
    <col min="5526" max="5526" width="13.109375" style="3" customWidth="1"/>
    <col min="5527" max="5527" width="12.6640625" style="3" customWidth="1"/>
    <col min="5528" max="5530" width="24.88671875" style="3" customWidth="1"/>
    <col min="5531" max="5531" width="9.109375" style="3"/>
    <col min="5532" max="5532" width="13.88671875" style="3" bestFit="1" customWidth="1"/>
    <col min="5533" max="5758" width="9.109375" style="3"/>
    <col min="5759" max="5759" width="3.5546875" style="3" customWidth="1"/>
    <col min="5760" max="5760" width="27.88671875" style="3" customWidth="1"/>
    <col min="5761" max="5761" width="11.33203125" style="3" customWidth="1"/>
    <col min="5762" max="5762" width="10.33203125" style="3" customWidth="1"/>
    <col min="5763" max="5763" width="9.5546875" style="3" customWidth="1"/>
    <col min="5764" max="5764" width="8.44140625" style="3" customWidth="1"/>
    <col min="5765" max="5766" width="10.33203125" style="3" customWidth="1"/>
    <col min="5767" max="5767" width="9.6640625" style="3" customWidth="1"/>
    <col min="5768" max="5771" width="0" style="3" hidden="1" customWidth="1"/>
    <col min="5772" max="5777" width="14.88671875" style="3" customWidth="1"/>
    <col min="5778" max="5778" width="0" style="3" hidden="1" customWidth="1"/>
    <col min="5779" max="5779" width="16.44140625" style="3" customWidth="1"/>
    <col min="5780" max="5780" width="18" style="3" customWidth="1"/>
    <col min="5781" max="5781" width="11.109375" style="3" customWidth="1"/>
    <col min="5782" max="5782" width="13.109375" style="3" customWidth="1"/>
    <col min="5783" max="5783" width="12.6640625" style="3" customWidth="1"/>
    <col min="5784" max="5786" width="24.88671875" style="3" customWidth="1"/>
    <col min="5787" max="5787" width="9.109375" style="3"/>
    <col min="5788" max="5788" width="13.88671875" style="3" bestFit="1" customWidth="1"/>
    <col min="5789" max="6014" width="9.109375" style="3"/>
    <col min="6015" max="6015" width="3.5546875" style="3" customWidth="1"/>
    <col min="6016" max="6016" width="27.88671875" style="3" customWidth="1"/>
    <col min="6017" max="6017" width="11.33203125" style="3" customWidth="1"/>
    <col min="6018" max="6018" width="10.33203125" style="3" customWidth="1"/>
    <col min="6019" max="6019" width="9.5546875" style="3" customWidth="1"/>
    <col min="6020" max="6020" width="8.44140625" style="3" customWidth="1"/>
    <col min="6021" max="6022" width="10.33203125" style="3" customWidth="1"/>
    <col min="6023" max="6023" width="9.6640625" style="3" customWidth="1"/>
    <col min="6024" max="6027" width="0" style="3" hidden="1" customWidth="1"/>
    <col min="6028" max="6033" width="14.88671875" style="3" customWidth="1"/>
    <col min="6034" max="6034" width="0" style="3" hidden="1" customWidth="1"/>
    <col min="6035" max="6035" width="16.44140625" style="3" customWidth="1"/>
    <col min="6036" max="6036" width="18" style="3" customWidth="1"/>
    <col min="6037" max="6037" width="11.109375" style="3" customWidth="1"/>
    <col min="6038" max="6038" width="13.109375" style="3" customWidth="1"/>
    <col min="6039" max="6039" width="12.6640625" style="3" customWidth="1"/>
    <col min="6040" max="6042" width="24.88671875" style="3" customWidth="1"/>
    <col min="6043" max="6043" width="9.109375" style="3"/>
    <col min="6044" max="6044" width="13.88671875" style="3" bestFit="1" customWidth="1"/>
    <col min="6045" max="6270" width="9.109375" style="3"/>
    <col min="6271" max="6271" width="3.5546875" style="3" customWidth="1"/>
    <col min="6272" max="6272" width="27.88671875" style="3" customWidth="1"/>
    <col min="6273" max="6273" width="11.33203125" style="3" customWidth="1"/>
    <col min="6274" max="6274" width="10.33203125" style="3" customWidth="1"/>
    <col min="6275" max="6275" width="9.5546875" style="3" customWidth="1"/>
    <col min="6276" max="6276" width="8.44140625" style="3" customWidth="1"/>
    <col min="6277" max="6278" width="10.33203125" style="3" customWidth="1"/>
    <col min="6279" max="6279" width="9.6640625" style="3" customWidth="1"/>
    <col min="6280" max="6283" width="0" style="3" hidden="1" customWidth="1"/>
    <col min="6284" max="6289" width="14.88671875" style="3" customWidth="1"/>
    <col min="6290" max="6290" width="0" style="3" hidden="1" customWidth="1"/>
    <col min="6291" max="6291" width="16.44140625" style="3" customWidth="1"/>
    <col min="6292" max="6292" width="18" style="3" customWidth="1"/>
    <col min="6293" max="6293" width="11.109375" style="3" customWidth="1"/>
    <col min="6294" max="6294" width="13.109375" style="3" customWidth="1"/>
    <col min="6295" max="6295" width="12.6640625" style="3" customWidth="1"/>
    <col min="6296" max="6298" width="24.88671875" style="3" customWidth="1"/>
    <col min="6299" max="6299" width="9.109375" style="3"/>
    <col min="6300" max="6300" width="13.88671875" style="3" bestFit="1" customWidth="1"/>
    <col min="6301" max="6526" width="9.109375" style="3"/>
    <col min="6527" max="6527" width="3.5546875" style="3" customWidth="1"/>
    <col min="6528" max="6528" width="27.88671875" style="3" customWidth="1"/>
    <col min="6529" max="6529" width="11.33203125" style="3" customWidth="1"/>
    <col min="6530" max="6530" width="10.33203125" style="3" customWidth="1"/>
    <col min="6531" max="6531" width="9.5546875" style="3" customWidth="1"/>
    <col min="6532" max="6532" width="8.44140625" style="3" customWidth="1"/>
    <col min="6533" max="6534" width="10.33203125" style="3" customWidth="1"/>
    <col min="6535" max="6535" width="9.6640625" style="3" customWidth="1"/>
    <col min="6536" max="6539" width="0" style="3" hidden="1" customWidth="1"/>
    <col min="6540" max="6545" width="14.88671875" style="3" customWidth="1"/>
    <col min="6546" max="6546" width="0" style="3" hidden="1" customWidth="1"/>
    <col min="6547" max="6547" width="16.44140625" style="3" customWidth="1"/>
    <col min="6548" max="6548" width="18" style="3" customWidth="1"/>
    <col min="6549" max="6549" width="11.109375" style="3" customWidth="1"/>
    <col min="6550" max="6550" width="13.109375" style="3" customWidth="1"/>
    <col min="6551" max="6551" width="12.6640625" style="3" customWidth="1"/>
    <col min="6552" max="6554" width="24.88671875" style="3" customWidth="1"/>
    <col min="6555" max="6555" width="9.109375" style="3"/>
    <col min="6556" max="6556" width="13.88671875" style="3" bestFit="1" customWidth="1"/>
    <col min="6557" max="6782" width="9.109375" style="3"/>
    <col min="6783" max="6783" width="3.5546875" style="3" customWidth="1"/>
    <col min="6784" max="6784" width="27.88671875" style="3" customWidth="1"/>
    <col min="6785" max="6785" width="11.33203125" style="3" customWidth="1"/>
    <col min="6786" max="6786" width="10.33203125" style="3" customWidth="1"/>
    <col min="6787" max="6787" width="9.5546875" style="3" customWidth="1"/>
    <col min="6788" max="6788" width="8.44140625" style="3" customWidth="1"/>
    <col min="6789" max="6790" width="10.33203125" style="3" customWidth="1"/>
    <col min="6791" max="6791" width="9.6640625" style="3" customWidth="1"/>
    <col min="6792" max="6795" width="0" style="3" hidden="1" customWidth="1"/>
    <col min="6796" max="6801" width="14.88671875" style="3" customWidth="1"/>
    <col min="6802" max="6802" width="0" style="3" hidden="1" customWidth="1"/>
    <col min="6803" max="6803" width="16.44140625" style="3" customWidth="1"/>
    <col min="6804" max="6804" width="18" style="3" customWidth="1"/>
    <col min="6805" max="6805" width="11.109375" style="3" customWidth="1"/>
    <col min="6806" max="6806" width="13.109375" style="3" customWidth="1"/>
    <col min="6807" max="6807" width="12.6640625" style="3" customWidth="1"/>
    <col min="6808" max="6810" width="24.88671875" style="3" customWidth="1"/>
    <col min="6811" max="6811" width="9.109375" style="3"/>
    <col min="6812" max="6812" width="13.88671875" style="3" bestFit="1" customWidth="1"/>
    <col min="6813" max="7038" width="9.109375" style="3"/>
    <col min="7039" max="7039" width="3.5546875" style="3" customWidth="1"/>
    <col min="7040" max="7040" width="27.88671875" style="3" customWidth="1"/>
    <col min="7041" max="7041" width="11.33203125" style="3" customWidth="1"/>
    <col min="7042" max="7042" width="10.33203125" style="3" customWidth="1"/>
    <col min="7043" max="7043" width="9.5546875" style="3" customWidth="1"/>
    <col min="7044" max="7044" width="8.44140625" style="3" customWidth="1"/>
    <col min="7045" max="7046" width="10.33203125" style="3" customWidth="1"/>
    <col min="7047" max="7047" width="9.6640625" style="3" customWidth="1"/>
    <col min="7048" max="7051" width="0" style="3" hidden="1" customWidth="1"/>
    <col min="7052" max="7057" width="14.88671875" style="3" customWidth="1"/>
    <col min="7058" max="7058" width="0" style="3" hidden="1" customWidth="1"/>
    <col min="7059" max="7059" width="16.44140625" style="3" customWidth="1"/>
    <col min="7060" max="7060" width="18" style="3" customWidth="1"/>
    <col min="7061" max="7061" width="11.109375" style="3" customWidth="1"/>
    <col min="7062" max="7062" width="13.109375" style="3" customWidth="1"/>
    <col min="7063" max="7063" width="12.6640625" style="3" customWidth="1"/>
    <col min="7064" max="7066" width="24.88671875" style="3" customWidth="1"/>
    <col min="7067" max="7067" width="9.109375" style="3"/>
    <col min="7068" max="7068" width="13.88671875" style="3" bestFit="1" customWidth="1"/>
    <col min="7069" max="7294" width="9.109375" style="3"/>
    <col min="7295" max="7295" width="3.5546875" style="3" customWidth="1"/>
    <col min="7296" max="7296" width="27.88671875" style="3" customWidth="1"/>
    <col min="7297" max="7297" width="11.33203125" style="3" customWidth="1"/>
    <col min="7298" max="7298" width="10.33203125" style="3" customWidth="1"/>
    <col min="7299" max="7299" width="9.5546875" style="3" customWidth="1"/>
    <col min="7300" max="7300" width="8.44140625" style="3" customWidth="1"/>
    <col min="7301" max="7302" width="10.33203125" style="3" customWidth="1"/>
    <col min="7303" max="7303" width="9.6640625" style="3" customWidth="1"/>
    <col min="7304" max="7307" width="0" style="3" hidden="1" customWidth="1"/>
    <col min="7308" max="7313" width="14.88671875" style="3" customWidth="1"/>
    <col min="7314" max="7314" width="0" style="3" hidden="1" customWidth="1"/>
    <col min="7315" max="7315" width="16.44140625" style="3" customWidth="1"/>
    <col min="7316" max="7316" width="18" style="3" customWidth="1"/>
    <col min="7317" max="7317" width="11.109375" style="3" customWidth="1"/>
    <col min="7318" max="7318" width="13.109375" style="3" customWidth="1"/>
    <col min="7319" max="7319" width="12.6640625" style="3" customWidth="1"/>
    <col min="7320" max="7322" width="24.88671875" style="3" customWidth="1"/>
    <col min="7323" max="7323" width="9.109375" style="3"/>
    <col min="7324" max="7324" width="13.88671875" style="3" bestFit="1" customWidth="1"/>
    <col min="7325" max="7550" width="9.109375" style="3"/>
    <col min="7551" max="7551" width="3.5546875" style="3" customWidth="1"/>
    <col min="7552" max="7552" width="27.88671875" style="3" customWidth="1"/>
    <col min="7553" max="7553" width="11.33203125" style="3" customWidth="1"/>
    <col min="7554" max="7554" width="10.33203125" style="3" customWidth="1"/>
    <col min="7555" max="7555" width="9.5546875" style="3" customWidth="1"/>
    <col min="7556" max="7556" width="8.44140625" style="3" customWidth="1"/>
    <col min="7557" max="7558" width="10.33203125" style="3" customWidth="1"/>
    <col min="7559" max="7559" width="9.6640625" style="3" customWidth="1"/>
    <col min="7560" max="7563" width="0" style="3" hidden="1" customWidth="1"/>
    <col min="7564" max="7569" width="14.88671875" style="3" customWidth="1"/>
    <col min="7570" max="7570" width="0" style="3" hidden="1" customWidth="1"/>
    <col min="7571" max="7571" width="16.44140625" style="3" customWidth="1"/>
    <col min="7572" max="7572" width="18" style="3" customWidth="1"/>
    <col min="7573" max="7573" width="11.109375" style="3" customWidth="1"/>
    <col min="7574" max="7574" width="13.109375" style="3" customWidth="1"/>
    <col min="7575" max="7575" width="12.6640625" style="3" customWidth="1"/>
    <col min="7576" max="7578" width="24.88671875" style="3" customWidth="1"/>
    <col min="7579" max="7579" width="9.109375" style="3"/>
    <col min="7580" max="7580" width="13.88671875" style="3" bestFit="1" customWidth="1"/>
    <col min="7581" max="7806" width="9.109375" style="3"/>
    <col min="7807" max="7807" width="3.5546875" style="3" customWidth="1"/>
    <col min="7808" max="7808" width="27.88671875" style="3" customWidth="1"/>
    <col min="7809" max="7809" width="11.33203125" style="3" customWidth="1"/>
    <col min="7810" max="7810" width="10.33203125" style="3" customWidth="1"/>
    <col min="7811" max="7811" width="9.5546875" style="3" customWidth="1"/>
    <col min="7812" max="7812" width="8.44140625" style="3" customWidth="1"/>
    <col min="7813" max="7814" width="10.33203125" style="3" customWidth="1"/>
    <col min="7815" max="7815" width="9.6640625" style="3" customWidth="1"/>
    <col min="7816" max="7819" width="0" style="3" hidden="1" customWidth="1"/>
    <col min="7820" max="7825" width="14.88671875" style="3" customWidth="1"/>
    <col min="7826" max="7826" width="0" style="3" hidden="1" customWidth="1"/>
    <col min="7827" max="7827" width="16.44140625" style="3" customWidth="1"/>
    <col min="7828" max="7828" width="18" style="3" customWidth="1"/>
    <col min="7829" max="7829" width="11.109375" style="3" customWidth="1"/>
    <col min="7830" max="7830" width="13.109375" style="3" customWidth="1"/>
    <col min="7831" max="7831" width="12.6640625" style="3" customWidth="1"/>
    <col min="7832" max="7834" width="24.88671875" style="3" customWidth="1"/>
    <col min="7835" max="7835" width="9.109375" style="3"/>
    <col min="7836" max="7836" width="13.88671875" style="3" bestFit="1" customWidth="1"/>
    <col min="7837" max="8062" width="9.109375" style="3"/>
    <col min="8063" max="8063" width="3.5546875" style="3" customWidth="1"/>
    <col min="8064" max="8064" width="27.88671875" style="3" customWidth="1"/>
    <col min="8065" max="8065" width="11.33203125" style="3" customWidth="1"/>
    <col min="8066" max="8066" width="10.33203125" style="3" customWidth="1"/>
    <col min="8067" max="8067" width="9.5546875" style="3" customWidth="1"/>
    <col min="8068" max="8068" width="8.44140625" style="3" customWidth="1"/>
    <col min="8069" max="8070" width="10.33203125" style="3" customWidth="1"/>
    <col min="8071" max="8071" width="9.6640625" style="3" customWidth="1"/>
    <col min="8072" max="8075" width="0" style="3" hidden="1" customWidth="1"/>
    <col min="8076" max="8081" width="14.88671875" style="3" customWidth="1"/>
    <col min="8082" max="8082" width="0" style="3" hidden="1" customWidth="1"/>
    <col min="8083" max="8083" width="16.44140625" style="3" customWidth="1"/>
    <col min="8084" max="8084" width="18" style="3" customWidth="1"/>
    <col min="8085" max="8085" width="11.109375" style="3" customWidth="1"/>
    <col min="8086" max="8086" width="13.109375" style="3" customWidth="1"/>
    <col min="8087" max="8087" width="12.6640625" style="3" customWidth="1"/>
    <col min="8088" max="8090" width="24.88671875" style="3" customWidth="1"/>
    <col min="8091" max="8091" width="9.109375" style="3"/>
    <col min="8092" max="8092" width="13.88671875" style="3" bestFit="1" customWidth="1"/>
    <col min="8093" max="8318" width="9.109375" style="3"/>
    <col min="8319" max="8319" width="3.5546875" style="3" customWidth="1"/>
    <col min="8320" max="8320" width="27.88671875" style="3" customWidth="1"/>
    <col min="8321" max="8321" width="11.33203125" style="3" customWidth="1"/>
    <col min="8322" max="8322" width="10.33203125" style="3" customWidth="1"/>
    <col min="8323" max="8323" width="9.5546875" style="3" customWidth="1"/>
    <col min="8324" max="8324" width="8.44140625" style="3" customWidth="1"/>
    <col min="8325" max="8326" width="10.33203125" style="3" customWidth="1"/>
    <col min="8327" max="8327" width="9.6640625" style="3" customWidth="1"/>
    <col min="8328" max="8331" width="0" style="3" hidden="1" customWidth="1"/>
    <col min="8332" max="8337" width="14.88671875" style="3" customWidth="1"/>
    <col min="8338" max="8338" width="0" style="3" hidden="1" customWidth="1"/>
    <col min="8339" max="8339" width="16.44140625" style="3" customWidth="1"/>
    <col min="8340" max="8340" width="18" style="3" customWidth="1"/>
    <col min="8341" max="8341" width="11.109375" style="3" customWidth="1"/>
    <col min="8342" max="8342" width="13.109375" style="3" customWidth="1"/>
    <col min="8343" max="8343" width="12.6640625" style="3" customWidth="1"/>
    <col min="8344" max="8346" width="24.88671875" style="3" customWidth="1"/>
    <col min="8347" max="8347" width="9.109375" style="3"/>
    <col min="8348" max="8348" width="13.88671875" style="3" bestFit="1" customWidth="1"/>
    <col min="8349" max="8574" width="9.109375" style="3"/>
    <col min="8575" max="8575" width="3.5546875" style="3" customWidth="1"/>
    <col min="8576" max="8576" width="27.88671875" style="3" customWidth="1"/>
    <col min="8577" max="8577" width="11.33203125" style="3" customWidth="1"/>
    <col min="8578" max="8578" width="10.33203125" style="3" customWidth="1"/>
    <col min="8579" max="8579" width="9.5546875" style="3" customWidth="1"/>
    <col min="8580" max="8580" width="8.44140625" style="3" customWidth="1"/>
    <col min="8581" max="8582" width="10.33203125" style="3" customWidth="1"/>
    <col min="8583" max="8583" width="9.6640625" style="3" customWidth="1"/>
    <col min="8584" max="8587" width="0" style="3" hidden="1" customWidth="1"/>
    <col min="8588" max="8593" width="14.88671875" style="3" customWidth="1"/>
    <col min="8594" max="8594" width="0" style="3" hidden="1" customWidth="1"/>
    <col min="8595" max="8595" width="16.44140625" style="3" customWidth="1"/>
    <col min="8596" max="8596" width="18" style="3" customWidth="1"/>
    <col min="8597" max="8597" width="11.109375" style="3" customWidth="1"/>
    <col min="8598" max="8598" width="13.109375" style="3" customWidth="1"/>
    <col min="8599" max="8599" width="12.6640625" style="3" customWidth="1"/>
    <col min="8600" max="8602" width="24.88671875" style="3" customWidth="1"/>
    <col min="8603" max="8603" width="9.109375" style="3"/>
    <col min="8604" max="8604" width="13.88671875" style="3" bestFit="1" customWidth="1"/>
    <col min="8605" max="8830" width="9.109375" style="3"/>
    <col min="8831" max="8831" width="3.5546875" style="3" customWidth="1"/>
    <col min="8832" max="8832" width="27.88671875" style="3" customWidth="1"/>
    <col min="8833" max="8833" width="11.33203125" style="3" customWidth="1"/>
    <col min="8834" max="8834" width="10.33203125" style="3" customWidth="1"/>
    <col min="8835" max="8835" width="9.5546875" style="3" customWidth="1"/>
    <col min="8836" max="8836" width="8.44140625" style="3" customWidth="1"/>
    <col min="8837" max="8838" width="10.33203125" style="3" customWidth="1"/>
    <col min="8839" max="8839" width="9.6640625" style="3" customWidth="1"/>
    <col min="8840" max="8843" width="0" style="3" hidden="1" customWidth="1"/>
    <col min="8844" max="8849" width="14.88671875" style="3" customWidth="1"/>
    <col min="8850" max="8850" width="0" style="3" hidden="1" customWidth="1"/>
    <col min="8851" max="8851" width="16.44140625" style="3" customWidth="1"/>
    <col min="8852" max="8852" width="18" style="3" customWidth="1"/>
    <col min="8853" max="8853" width="11.109375" style="3" customWidth="1"/>
    <col min="8854" max="8854" width="13.109375" style="3" customWidth="1"/>
    <col min="8855" max="8855" width="12.6640625" style="3" customWidth="1"/>
    <col min="8856" max="8858" width="24.88671875" style="3" customWidth="1"/>
    <col min="8859" max="8859" width="9.109375" style="3"/>
    <col min="8860" max="8860" width="13.88671875" style="3" bestFit="1" customWidth="1"/>
    <col min="8861" max="9086" width="9.109375" style="3"/>
    <col min="9087" max="9087" width="3.5546875" style="3" customWidth="1"/>
    <col min="9088" max="9088" width="27.88671875" style="3" customWidth="1"/>
    <col min="9089" max="9089" width="11.33203125" style="3" customWidth="1"/>
    <col min="9090" max="9090" width="10.33203125" style="3" customWidth="1"/>
    <col min="9091" max="9091" width="9.5546875" style="3" customWidth="1"/>
    <col min="9092" max="9092" width="8.44140625" style="3" customWidth="1"/>
    <col min="9093" max="9094" width="10.33203125" style="3" customWidth="1"/>
    <col min="9095" max="9095" width="9.6640625" style="3" customWidth="1"/>
    <col min="9096" max="9099" width="0" style="3" hidden="1" customWidth="1"/>
    <col min="9100" max="9105" width="14.88671875" style="3" customWidth="1"/>
    <col min="9106" max="9106" width="0" style="3" hidden="1" customWidth="1"/>
    <col min="9107" max="9107" width="16.44140625" style="3" customWidth="1"/>
    <col min="9108" max="9108" width="18" style="3" customWidth="1"/>
    <col min="9109" max="9109" width="11.109375" style="3" customWidth="1"/>
    <col min="9110" max="9110" width="13.109375" style="3" customWidth="1"/>
    <col min="9111" max="9111" width="12.6640625" style="3" customWidth="1"/>
    <col min="9112" max="9114" width="24.88671875" style="3" customWidth="1"/>
    <col min="9115" max="9115" width="9.109375" style="3"/>
    <col min="9116" max="9116" width="13.88671875" style="3" bestFit="1" customWidth="1"/>
    <col min="9117" max="9342" width="9.109375" style="3"/>
    <col min="9343" max="9343" width="3.5546875" style="3" customWidth="1"/>
    <col min="9344" max="9344" width="27.88671875" style="3" customWidth="1"/>
    <col min="9345" max="9345" width="11.33203125" style="3" customWidth="1"/>
    <col min="9346" max="9346" width="10.33203125" style="3" customWidth="1"/>
    <col min="9347" max="9347" width="9.5546875" style="3" customWidth="1"/>
    <col min="9348" max="9348" width="8.44140625" style="3" customWidth="1"/>
    <col min="9349" max="9350" width="10.33203125" style="3" customWidth="1"/>
    <col min="9351" max="9351" width="9.6640625" style="3" customWidth="1"/>
    <col min="9352" max="9355" width="0" style="3" hidden="1" customWidth="1"/>
    <col min="9356" max="9361" width="14.88671875" style="3" customWidth="1"/>
    <col min="9362" max="9362" width="0" style="3" hidden="1" customWidth="1"/>
    <col min="9363" max="9363" width="16.44140625" style="3" customWidth="1"/>
    <col min="9364" max="9364" width="18" style="3" customWidth="1"/>
    <col min="9365" max="9365" width="11.109375" style="3" customWidth="1"/>
    <col min="9366" max="9366" width="13.109375" style="3" customWidth="1"/>
    <col min="9367" max="9367" width="12.6640625" style="3" customWidth="1"/>
    <col min="9368" max="9370" width="24.88671875" style="3" customWidth="1"/>
    <col min="9371" max="9371" width="9.109375" style="3"/>
    <col min="9372" max="9372" width="13.88671875" style="3" bestFit="1" customWidth="1"/>
    <col min="9373" max="9598" width="9.109375" style="3"/>
    <col min="9599" max="9599" width="3.5546875" style="3" customWidth="1"/>
    <col min="9600" max="9600" width="27.88671875" style="3" customWidth="1"/>
    <col min="9601" max="9601" width="11.33203125" style="3" customWidth="1"/>
    <col min="9602" max="9602" width="10.33203125" style="3" customWidth="1"/>
    <col min="9603" max="9603" width="9.5546875" style="3" customWidth="1"/>
    <col min="9604" max="9604" width="8.44140625" style="3" customWidth="1"/>
    <col min="9605" max="9606" width="10.33203125" style="3" customWidth="1"/>
    <col min="9607" max="9607" width="9.6640625" style="3" customWidth="1"/>
    <col min="9608" max="9611" width="0" style="3" hidden="1" customWidth="1"/>
    <col min="9612" max="9617" width="14.88671875" style="3" customWidth="1"/>
    <col min="9618" max="9618" width="0" style="3" hidden="1" customWidth="1"/>
    <col min="9619" max="9619" width="16.44140625" style="3" customWidth="1"/>
    <col min="9620" max="9620" width="18" style="3" customWidth="1"/>
    <col min="9621" max="9621" width="11.109375" style="3" customWidth="1"/>
    <col min="9622" max="9622" width="13.109375" style="3" customWidth="1"/>
    <col min="9623" max="9623" width="12.6640625" style="3" customWidth="1"/>
    <col min="9624" max="9626" width="24.88671875" style="3" customWidth="1"/>
    <col min="9627" max="9627" width="9.109375" style="3"/>
    <col min="9628" max="9628" width="13.88671875" style="3" bestFit="1" customWidth="1"/>
    <col min="9629" max="9854" width="9.109375" style="3"/>
    <col min="9855" max="9855" width="3.5546875" style="3" customWidth="1"/>
    <col min="9856" max="9856" width="27.88671875" style="3" customWidth="1"/>
    <col min="9857" max="9857" width="11.33203125" style="3" customWidth="1"/>
    <col min="9858" max="9858" width="10.33203125" style="3" customWidth="1"/>
    <col min="9859" max="9859" width="9.5546875" style="3" customWidth="1"/>
    <col min="9860" max="9860" width="8.44140625" style="3" customWidth="1"/>
    <col min="9861" max="9862" width="10.33203125" style="3" customWidth="1"/>
    <col min="9863" max="9863" width="9.6640625" style="3" customWidth="1"/>
    <col min="9864" max="9867" width="0" style="3" hidden="1" customWidth="1"/>
    <col min="9868" max="9873" width="14.88671875" style="3" customWidth="1"/>
    <col min="9874" max="9874" width="0" style="3" hidden="1" customWidth="1"/>
    <col min="9875" max="9875" width="16.44140625" style="3" customWidth="1"/>
    <col min="9876" max="9876" width="18" style="3" customWidth="1"/>
    <col min="9877" max="9877" width="11.109375" style="3" customWidth="1"/>
    <col min="9878" max="9878" width="13.109375" style="3" customWidth="1"/>
    <col min="9879" max="9879" width="12.6640625" style="3" customWidth="1"/>
    <col min="9880" max="9882" width="24.88671875" style="3" customWidth="1"/>
    <col min="9883" max="9883" width="9.109375" style="3"/>
    <col min="9884" max="9884" width="13.88671875" style="3" bestFit="1" customWidth="1"/>
    <col min="9885" max="10110" width="9.109375" style="3"/>
    <col min="10111" max="10111" width="3.5546875" style="3" customWidth="1"/>
    <col min="10112" max="10112" width="27.88671875" style="3" customWidth="1"/>
    <col min="10113" max="10113" width="11.33203125" style="3" customWidth="1"/>
    <col min="10114" max="10114" width="10.33203125" style="3" customWidth="1"/>
    <col min="10115" max="10115" width="9.5546875" style="3" customWidth="1"/>
    <col min="10116" max="10116" width="8.44140625" style="3" customWidth="1"/>
    <col min="10117" max="10118" width="10.33203125" style="3" customWidth="1"/>
    <col min="10119" max="10119" width="9.6640625" style="3" customWidth="1"/>
    <col min="10120" max="10123" width="0" style="3" hidden="1" customWidth="1"/>
    <col min="10124" max="10129" width="14.88671875" style="3" customWidth="1"/>
    <col min="10130" max="10130" width="0" style="3" hidden="1" customWidth="1"/>
    <col min="10131" max="10131" width="16.44140625" style="3" customWidth="1"/>
    <col min="10132" max="10132" width="18" style="3" customWidth="1"/>
    <col min="10133" max="10133" width="11.109375" style="3" customWidth="1"/>
    <col min="10134" max="10134" width="13.109375" style="3" customWidth="1"/>
    <col min="10135" max="10135" width="12.6640625" style="3" customWidth="1"/>
    <col min="10136" max="10138" width="24.88671875" style="3" customWidth="1"/>
    <col min="10139" max="10139" width="9.109375" style="3"/>
    <col min="10140" max="10140" width="13.88671875" style="3" bestFit="1" customWidth="1"/>
    <col min="10141" max="10366" width="9.109375" style="3"/>
    <col min="10367" max="10367" width="3.5546875" style="3" customWidth="1"/>
    <col min="10368" max="10368" width="27.88671875" style="3" customWidth="1"/>
    <col min="10369" max="10369" width="11.33203125" style="3" customWidth="1"/>
    <col min="10370" max="10370" width="10.33203125" style="3" customWidth="1"/>
    <col min="10371" max="10371" width="9.5546875" style="3" customWidth="1"/>
    <col min="10372" max="10372" width="8.44140625" style="3" customWidth="1"/>
    <col min="10373" max="10374" width="10.33203125" style="3" customWidth="1"/>
    <col min="10375" max="10375" width="9.6640625" style="3" customWidth="1"/>
    <col min="10376" max="10379" width="0" style="3" hidden="1" customWidth="1"/>
    <col min="10380" max="10385" width="14.88671875" style="3" customWidth="1"/>
    <col min="10386" max="10386" width="0" style="3" hidden="1" customWidth="1"/>
    <col min="10387" max="10387" width="16.44140625" style="3" customWidth="1"/>
    <col min="10388" max="10388" width="18" style="3" customWidth="1"/>
    <col min="10389" max="10389" width="11.109375" style="3" customWidth="1"/>
    <col min="10390" max="10390" width="13.109375" style="3" customWidth="1"/>
    <col min="10391" max="10391" width="12.6640625" style="3" customWidth="1"/>
    <col min="10392" max="10394" width="24.88671875" style="3" customWidth="1"/>
    <col min="10395" max="10395" width="9.109375" style="3"/>
    <col min="10396" max="10396" width="13.88671875" style="3" bestFit="1" customWidth="1"/>
    <col min="10397" max="10622" width="9.109375" style="3"/>
    <col min="10623" max="10623" width="3.5546875" style="3" customWidth="1"/>
    <col min="10624" max="10624" width="27.88671875" style="3" customWidth="1"/>
    <col min="10625" max="10625" width="11.33203125" style="3" customWidth="1"/>
    <col min="10626" max="10626" width="10.33203125" style="3" customWidth="1"/>
    <col min="10627" max="10627" width="9.5546875" style="3" customWidth="1"/>
    <col min="10628" max="10628" width="8.44140625" style="3" customWidth="1"/>
    <col min="10629" max="10630" width="10.33203125" style="3" customWidth="1"/>
    <col min="10631" max="10631" width="9.6640625" style="3" customWidth="1"/>
    <col min="10632" max="10635" width="0" style="3" hidden="1" customWidth="1"/>
    <col min="10636" max="10641" width="14.88671875" style="3" customWidth="1"/>
    <col min="10642" max="10642" width="0" style="3" hidden="1" customWidth="1"/>
    <col min="10643" max="10643" width="16.44140625" style="3" customWidth="1"/>
    <col min="10644" max="10644" width="18" style="3" customWidth="1"/>
    <col min="10645" max="10645" width="11.109375" style="3" customWidth="1"/>
    <col min="10646" max="10646" width="13.109375" style="3" customWidth="1"/>
    <col min="10647" max="10647" width="12.6640625" style="3" customWidth="1"/>
    <col min="10648" max="10650" width="24.88671875" style="3" customWidth="1"/>
    <col min="10651" max="10651" width="9.109375" style="3"/>
    <col min="10652" max="10652" width="13.88671875" style="3" bestFit="1" customWidth="1"/>
    <col min="10653" max="10878" width="9.109375" style="3"/>
    <col min="10879" max="10879" width="3.5546875" style="3" customWidth="1"/>
    <col min="10880" max="10880" width="27.88671875" style="3" customWidth="1"/>
    <col min="10881" max="10881" width="11.33203125" style="3" customWidth="1"/>
    <col min="10882" max="10882" width="10.33203125" style="3" customWidth="1"/>
    <col min="10883" max="10883" width="9.5546875" style="3" customWidth="1"/>
    <col min="10884" max="10884" width="8.44140625" style="3" customWidth="1"/>
    <col min="10885" max="10886" width="10.33203125" style="3" customWidth="1"/>
    <col min="10887" max="10887" width="9.6640625" style="3" customWidth="1"/>
    <col min="10888" max="10891" width="0" style="3" hidden="1" customWidth="1"/>
    <col min="10892" max="10897" width="14.88671875" style="3" customWidth="1"/>
    <col min="10898" max="10898" width="0" style="3" hidden="1" customWidth="1"/>
    <col min="10899" max="10899" width="16.44140625" style="3" customWidth="1"/>
    <col min="10900" max="10900" width="18" style="3" customWidth="1"/>
    <col min="10901" max="10901" width="11.109375" style="3" customWidth="1"/>
    <col min="10902" max="10902" width="13.109375" style="3" customWidth="1"/>
    <col min="10903" max="10903" width="12.6640625" style="3" customWidth="1"/>
    <col min="10904" max="10906" width="24.88671875" style="3" customWidth="1"/>
    <col min="10907" max="10907" width="9.109375" style="3"/>
    <col min="10908" max="10908" width="13.88671875" style="3" bestFit="1" customWidth="1"/>
    <col min="10909" max="11134" width="9.109375" style="3"/>
    <col min="11135" max="11135" width="3.5546875" style="3" customWidth="1"/>
    <col min="11136" max="11136" width="27.88671875" style="3" customWidth="1"/>
    <col min="11137" max="11137" width="11.33203125" style="3" customWidth="1"/>
    <col min="11138" max="11138" width="10.33203125" style="3" customWidth="1"/>
    <col min="11139" max="11139" width="9.5546875" style="3" customWidth="1"/>
    <col min="11140" max="11140" width="8.44140625" style="3" customWidth="1"/>
    <col min="11141" max="11142" width="10.33203125" style="3" customWidth="1"/>
    <col min="11143" max="11143" width="9.6640625" style="3" customWidth="1"/>
    <col min="11144" max="11147" width="0" style="3" hidden="1" customWidth="1"/>
    <col min="11148" max="11153" width="14.88671875" style="3" customWidth="1"/>
    <col min="11154" max="11154" width="0" style="3" hidden="1" customWidth="1"/>
    <col min="11155" max="11155" width="16.44140625" style="3" customWidth="1"/>
    <col min="11156" max="11156" width="18" style="3" customWidth="1"/>
    <col min="11157" max="11157" width="11.109375" style="3" customWidth="1"/>
    <col min="11158" max="11158" width="13.109375" style="3" customWidth="1"/>
    <col min="11159" max="11159" width="12.6640625" style="3" customWidth="1"/>
    <col min="11160" max="11162" width="24.88671875" style="3" customWidth="1"/>
    <col min="11163" max="11163" width="9.109375" style="3"/>
    <col min="11164" max="11164" width="13.88671875" style="3" bestFit="1" customWidth="1"/>
    <col min="11165" max="11390" width="9.109375" style="3"/>
    <col min="11391" max="11391" width="3.5546875" style="3" customWidth="1"/>
    <col min="11392" max="11392" width="27.88671875" style="3" customWidth="1"/>
    <col min="11393" max="11393" width="11.33203125" style="3" customWidth="1"/>
    <col min="11394" max="11394" width="10.33203125" style="3" customWidth="1"/>
    <col min="11395" max="11395" width="9.5546875" style="3" customWidth="1"/>
    <col min="11396" max="11396" width="8.44140625" style="3" customWidth="1"/>
    <col min="11397" max="11398" width="10.33203125" style="3" customWidth="1"/>
    <col min="11399" max="11399" width="9.6640625" style="3" customWidth="1"/>
    <col min="11400" max="11403" width="0" style="3" hidden="1" customWidth="1"/>
    <col min="11404" max="11409" width="14.88671875" style="3" customWidth="1"/>
    <col min="11410" max="11410" width="0" style="3" hidden="1" customWidth="1"/>
    <col min="11411" max="11411" width="16.44140625" style="3" customWidth="1"/>
    <col min="11412" max="11412" width="18" style="3" customWidth="1"/>
    <col min="11413" max="11413" width="11.109375" style="3" customWidth="1"/>
    <col min="11414" max="11414" width="13.109375" style="3" customWidth="1"/>
    <col min="11415" max="11415" width="12.6640625" style="3" customWidth="1"/>
    <col min="11416" max="11418" width="24.88671875" style="3" customWidth="1"/>
    <col min="11419" max="11419" width="9.109375" style="3"/>
    <col min="11420" max="11420" width="13.88671875" style="3" bestFit="1" customWidth="1"/>
    <col min="11421" max="11646" width="9.109375" style="3"/>
    <col min="11647" max="11647" width="3.5546875" style="3" customWidth="1"/>
    <col min="11648" max="11648" width="27.88671875" style="3" customWidth="1"/>
    <col min="11649" max="11649" width="11.33203125" style="3" customWidth="1"/>
    <col min="11650" max="11650" width="10.33203125" style="3" customWidth="1"/>
    <col min="11651" max="11651" width="9.5546875" style="3" customWidth="1"/>
    <col min="11652" max="11652" width="8.44140625" style="3" customWidth="1"/>
    <col min="11653" max="11654" width="10.33203125" style="3" customWidth="1"/>
    <col min="11655" max="11655" width="9.6640625" style="3" customWidth="1"/>
    <col min="11656" max="11659" width="0" style="3" hidden="1" customWidth="1"/>
    <col min="11660" max="11665" width="14.88671875" style="3" customWidth="1"/>
    <col min="11666" max="11666" width="0" style="3" hidden="1" customWidth="1"/>
    <col min="11667" max="11667" width="16.44140625" style="3" customWidth="1"/>
    <col min="11668" max="11668" width="18" style="3" customWidth="1"/>
    <col min="11669" max="11669" width="11.109375" style="3" customWidth="1"/>
    <col min="11670" max="11670" width="13.109375" style="3" customWidth="1"/>
    <col min="11671" max="11671" width="12.6640625" style="3" customWidth="1"/>
    <col min="11672" max="11674" width="24.88671875" style="3" customWidth="1"/>
    <col min="11675" max="11675" width="9.109375" style="3"/>
    <col min="11676" max="11676" width="13.88671875" style="3" bestFit="1" customWidth="1"/>
    <col min="11677" max="11902" width="9.109375" style="3"/>
    <col min="11903" max="11903" width="3.5546875" style="3" customWidth="1"/>
    <col min="11904" max="11904" width="27.88671875" style="3" customWidth="1"/>
    <col min="11905" max="11905" width="11.33203125" style="3" customWidth="1"/>
    <col min="11906" max="11906" width="10.33203125" style="3" customWidth="1"/>
    <col min="11907" max="11907" width="9.5546875" style="3" customWidth="1"/>
    <col min="11908" max="11908" width="8.44140625" style="3" customWidth="1"/>
    <col min="11909" max="11910" width="10.33203125" style="3" customWidth="1"/>
    <col min="11911" max="11911" width="9.6640625" style="3" customWidth="1"/>
    <col min="11912" max="11915" width="0" style="3" hidden="1" customWidth="1"/>
    <col min="11916" max="11921" width="14.88671875" style="3" customWidth="1"/>
    <col min="11922" max="11922" width="0" style="3" hidden="1" customWidth="1"/>
    <col min="11923" max="11923" width="16.44140625" style="3" customWidth="1"/>
    <col min="11924" max="11924" width="18" style="3" customWidth="1"/>
    <col min="11925" max="11925" width="11.109375" style="3" customWidth="1"/>
    <col min="11926" max="11926" width="13.109375" style="3" customWidth="1"/>
    <col min="11927" max="11927" width="12.6640625" style="3" customWidth="1"/>
    <col min="11928" max="11930" width="24.88671875" style="3" customWidth="1"/>
    <col min="11931" max="11931" width="9.109375" style="3"/>
    <col min="11932" max="11932" width="13.88671875" style="3" bestFit="1" customWidth="1"/>
    <col min="11933" max="12158" width="9.109375" style="3"/>
    <col min="12159" max="12159" width="3.5546875" style="3" customWidth="1"/>
    <col min="12160" max="12160" width="27.88671875" style="3" customWidth="1"/>
    <col min="12161" max="12161" width="11.33203125" style="3" customWidth="1"/>
    <col min="12162" max="12162" width="10.33203125" style="3" customWidth="1"/>
    <col min="12163" max="12163" width="9.5546875" style="3" customWidth="1"/>
    <col min="12164" max="12164" width="8.44140625" style="3" customWidth="1"/>
    <col min="12165" max="12166" width="10.33203125" style="3" customWidth="1"/>
    <col min="12167" max="12167" width="9.6640625" style="3" customWidth="1"/>
    <col min="12168" max="12171" width="0" style="3" hidden="1" customWidth="1"/>
    <col min="12172" max="12177" width="14.88671875" style="3" customWidth="1"/>
    <col min="12178" max="12178" width="0" style="3" hidden="1" customWidth="1"/>
    <col min="12179" max="12179" width="16.44140625" style="3" customWidth="1"/>
    <col min="12180" max="12180" width="18" style="3" customWidth="1"/>
    <col min="12181" max="12181" width="11.109375" style="3" customWidth="1"/>
    <col min="12182" max="12182" width="13.109375" style="3" customWidth="1"/>
    <col min="12183" max="12183" width="12.6640625" style="3" customWidth="1"/>
    <col min="12184" max="12186" width="24.88671875" style="3" customWidth="1"/>
    <col min="12187" max="12187" width="9.109375" style="3"/>
    <col min="12188" max="12188" width="13.88671875" style="3" bestFit="1" customWidth="1"/>
    <col min="12189" max="12414" width="9.109375" style="3"/>
    <col min="12415" max="12415" width="3.5546875" style="3" customWidth="1"/>
    <col min="12416" max="12416" width="27.88671875" style="3" customWidth="1"/>
    <col min="12417" max="12417" width="11.33203125" style="3" customWidth="1"/>
    <col min="12418" max="12418" width="10.33203125" style="3" customWidth="1"/>
    <col min="12419" max="12419" width="9.5546875" style="3" customWidth="1"/>
    <col min="12420" max="12420" width="8.44140625" style="3" customWidth="1"/>
    <col min="12421" max="12422" width="10.33203125" style="3" customWidth="1"/>
    <col min="12423" max="12423" width="9.6640625" style="3" customWidth="1"/>
    <col min="12424" max="12427" width="0" style="3" hidden="1" customWidth="1"/>
    <col min="12428" max="12433" width="14.88671875" style="3" customWidth="1"/>
    <col min="12434" max="12434" width="0" style="3" hidden="1" customWidth="1"/>
    <col min="12435" max="12435" width="16.44140625" style="3" customWidth="1"/>
    <col min="12436" max="12436" width="18" style="3" customWidth="1"/>
    <col min="12437" max="12437" width="11.109375" style="3" customWidth="1"/>
    <col min="12438" max="12438" width="13.109375" style="3" customWidth="1"/>
    <col min="12439" max="12439" width="12.6640625" style="3" customWidth="1"/>
    <col min="12440" max="12442" width="24.88671875" style="3" customWidth="1"/>
    <col min="12443" max="12443" width="9.109375" style="3"/>
    <col min="12444" max="12444" width="13.88671875" style="3" bestFit="1" customWidth="1"/>
    <col min="12445" max="12670" width="9.109375" style="3"/>
    <col min="12671" max="12671" width="3.5546875" style="3" customWidth="1"/>
    <col min="12672" max="12672" width="27.88671875" style="3" customWidth="1"/>
    <col min="12673" max="12673" width="11.33203125" style="3" customWidth="1"/>
    <col min="12674" max="12674" width="10.33203125" style="3" customWidth="1"/>
    <col min="12675" max="12675" width="9.5546875" style="3" customWidth="1"/>
    <col min="12676" max="12676" width="8.44140625" style="3" customWidth="1"/>
    <col min="12677" max="12678" width="10.33203125" style="3" customWidth="1"/>
    <col min="12679" max="12679" width="9.6640625" style="3" customWidth="1"/>
    <col min="12680" max="12683" width="0" style="3" hidden="1" customWidth="1"/>
    <col min="12684" max="12689" width="14.88671875" style="3" customWidth="1"/>
    <col min="12690" max="12690" width="0" style="3" hidden="1" customWidth="1"/>
    <col min="12691" max="12691" width="16.44140625" style="3" customWidth="1"/>
    <col min="12692" max="12692" width="18" style="3" customWidth="1"/>
    <col min="12693" max="12693" width="11.109375" style="3" customWidth="1"/>
    <col min="12694" max="12694" width="13.109375" style="3" customWidth="1"/>
    <col min="12695" max="12695" width="12.6640625" style="3" customWidth="1"/>
    <col min="12696" max="12698" width="24.88671875" style="3" customWidth="1"/>
    <col min="12699" max="12699" width="9.109375" style="3"/>
    <col min="12700" max="12700" width="13.88671875" style="3" bestFit="1" customWidth="1"/>
    <col min="12701" max="12926" width="9.109375" style="3"/>
    <col min="12927" max="12927" width="3.5546875" style="3" customWidth="1"/>
    <col min="12928" max="12928" width="27.88671875" style="3" customWidth="1"/>
    <col min="12929" max="12929" width="11.33203125" style="3" customWidth="1"/>
    <col min="12930" max="12930" width="10.33203125" style="3" customWidth="1"/>
    <col min="12931" max="12931" width="9.5546875" style="3" customWidth="1"/>
    <col min="12932" max="12932" width="8.44140625" style="3" customWidth="1"/>
    <col min="12933" max="12934" width="10.33203125" style="3" customWidth="1"/>
    <col min="12935" max="12935" width="9.6640625" style="3" customWidth="1"/>
    <col min="12936" max="12939" width="0" style="3" hidden="1" customWidth="1"/>
    <col min="12940" max="12945" width="14.88671875" style="3" customWidth="1"/>
    <col min="12946" max="12946" width="0" style="3" hidden="1" customWidth="1"/>
    <col min="12947" max="12947" width="16.44140625" style="3" customWidth="1"/>
    <col min="12948" max="12948" width="18" style="3" customWidth="1"/>
    <col min="12949" max="12949" width="11.109375" style="3" customWidth="1"/>
    <col min="12950" max="12950" width="13.109375" style="3" customWidth="1"/>
    <col min="12951" max="12951" width="12.6640625" style="3" customWidth="1"/>
    <col min="12952" max="12954" width="24.88671875" style="3" customWidth="1"/>
    <col min="12955" max="12955" width="9.109375" style="3"/>
    <col min="12956" max="12956" width="13.88671875" style="3" bestFit="1" customWidth="1"/>
    <col min="12957" max="13182" width="9.109375" style="3"/>
    <col min="13183" max="13183" width="3.5546875" style="3" customWidth="1"/>
    <col min="13184" max="13184" width="27.88671875" style="3" customWidth="1"/>
    <col min="13185" max="13185" width="11.33203125" style="3" customWidth="1"/>
    <col min="13186" max="13186" width="10.33203125" style="3" customWidth="1"/>
    <col min="13187" max="13187" width="9.5546875" style="3" customWidth="1"/>
    <col min="13188" max="13188" width="8.44140625" style="3" customWidth="1"/>
    <col min="13189" max="13190" width="10.33203125" style="3" customWidth="1"/>
    <col min="13191" max="13191" width="9.6640625" style="3" customWidth="1"/>
    <col min="13192" max="13195" width="0" style="3" hidden="1" customWidth="1"/>
    <col min="13196" max="13201" width="14.88671875" style="3" customWidth="1"/>
    <col min="13202" max="13202" width="0" style="3" hidden="1" customWidth="1"/>
    <col min="13203" max="13203" width="16.44140625" style="3" customWidth="1"/>
    <col min="13204" max="13204" width="18" style="3" customWidth="1"/>
    <col min="13205" max="13205" width="11.109375" style="3" customWidth="1"/>
    <col min="13206" max="13206" width="13.109375" style="3" customWidth="1"/>
    <col min="13207" max="13207" width="12.6640625" style="3" customWidth="1"/>
    <col min="13208" max="13210" width="24.88671875" style="3" customWidth="1"/>
    <col min="13211" max="13211" width="9.109375" style="3"/>
    <col min="13212" max="13212" width="13.88671875" style="3" bestFit="1" customWidth="1"/>
    <col min="13213" max="13438" width="9.109375" style="3"/>
    <col min="13439" max="13439" width="3.5546875" style="3" customWidth="1"/>
    <col min="13440" max="13440" width="27.88671875" style="3" customWidth="1"/>
    <col min="13441" max="13441" width="11.33203125" style="3" customWidth="1"/>
    <col min="13442" max="13442" width="10.33203125" style="3" customWidth="1"/>
    <col min="13443" max="13443" width="9.5546875" style="3" customWidth="1"/>
    <col min="13444" max="13444" width="8.44140625" style="3" customWidth="1"/>
    <col min="13445" max="13446" width="10.33203125" style="3" customWidth="1"/>
    <col min="13447" max="13447" width="9.6640625" style="3" customWidth="1"/>
    <col min="13448" max="13451" width="0" style="3" hidden="1" customWidth="1"/>
    <col min="13452" max="13457" width="14.88671875" style="3" customWidth="1"/>
    <col min="13458" max="13458" width="0" style="3" hidden="1" customWidth="1"/>
    <col min="13459" max="13459" width="16.44140625" style="3" customWidth="1"/>
    <col min="13460" max="13460" width="18" style="3" customWidth="1"/>
    <col min="13461" max="13461" width="11.109375" style="3" customWidth="1"/>
    <col min="13462" max="13462" width="13.109375" style="3" customWidth="1"/>
    <col min="13463" max="13463" width="12.6640625" style="3" customWidth="1"/>
    <col min="13464" max="13466" width="24.88671875" style="3" customWidth="1"/>
    <col min="13467" max="13467" width="9.109375" style="3"/>
    <col min="13468" max="13468" width="13.88671875" style="3" bestFit="1" customWidth="1"/>
    <col min="13469" max="13694" width="9.109375" style="3"/>
    <col min="13695" max="13695" width="3.5546875" style="3" customWidth="1"/>
    <col min="13696" max="13696" width="27.88671875" style="3" customWidth="1"/>
    <col min="13697" max="13697" width="11.33203125" style="3" customWidth="1"/>
    <col min="13698" max="13698" width="10.33203125" style="3" customWidth="1"/>
    <col min="13699" max="13699" width="9.5546875" style="3" customWidth="1"/>
    <col min="13700" max="13700" width="8.44140625" style="3" customWidth="1"/>
    <col min="13701" max="13702" width="10.33203125" style="3" customWidth="1"/>
    <col min="13703" max="13703" width="9.6640625" style="3" customWidth="1"/>
    <col min="13704" max="13707" width="0" style="3" hidden="1" customWidth="1"/>
    <col min="13708" max="13713" width="14.88671875" style="3" customWidth="1"/>
    <col min="13714" max="13714" width="0" style="3" hidden="1" customWidth="1"/>
    <col min="13715" max="13715" width="16.44140625" style="3" customWidth="1"/>
    <col min="13716" max="13716" width="18" style="3" customWidth="1"/>
    <col min="13717" max="13717" width="11.109375" style="3" customWidth="1"/>
    <col min="13718" max="13718" width="13.109375" style="3" customWidth="1"/>
    <col min="13719" max="13719" width="12.6640625" style="3" customWidth="1"/>
    <col min="13720" max="13722" width="24.88671875" style="3" customWidth="1"/>
    <col min="13723" max="13723" width="9.109375" style="3"/>
    <col min="13724" max="13724" width="13.88671875" style="3" bestFit="1" customWidth="1"/>
    <col min="13725" max="13950" width="9.109375" style="3"/>
    <col min="13951" max="13951" width="3.5546875" style="3" customWidth="1"/>
    <col min="13952" max="13952" width="27.88671875" style="3" customWidth="1"/>
    <col min="13953" max="13953" width="11.33203125" style="3" customWidth="1"/>
    <col min="13954" max="13954" width="10.33203125" style="3" customWidth="1"/>
    <col min="13955" max="13955" width="9.5546875" style="3" customWidth="1"/>
    <col min="13956" max="13956" width="8.44140625" style="3" customWidth="1"/>
    <col min="13957" max="13958" width="10.33203125" style="3" customWidth="1"/>
    <col min="13959" max="13959" width="9.6640625" style="3" customWidth="1"/>
    <col min="13960" max="13963" width="0" style="3" hidden="1" customWidth="1"/>
    <col min="13964" max="13969" width="14.88671875" style="3" customWidth="1"/>
    <col min="13970" max="13970" width="0" style="3" hidden="1" customWidth="1"/>
    <col min="13971" max="13971" width="16.44140625" style="3" customWidth="1"/>
    <col min="13972" max="13972" width="18" style="3" customWidth="1"/>
    <col min="13973" max="13973" width="11.109375" style="3" customWidth="1"/>
    <col min="13974" max="13974" width="13.109375" style="3" customWidth="1"/>
    <col min="13975" max="13975" width="12.6640625" style="3" customWidth="1"/>
    <col min="13976" max="13978" width="24.88671875" style="3" customWidth="1"/>
    <col min="13979" max="13979" width="9.109375" style="3"/>
    <col min="13980" max="13980" width="13.88671875" style="3" bestFit="1" customWidth="1"/>
    <col min="13981" max="14206" width="9.109375" style="3"/>
    <col min="14207" max="14207" width="3.5546875" style="3" customWidth="1"/>
    <col min="14208" max="14208" width="27.88671875" style="3" customWidth="1"/>
    <col min="14209" max="14209" width="11.33203125" style="3" customWidth="1"/>
    <col min="14210" max="14210" width="10.33203125" style="3" customWidth="1"/>
    <col min="14211" max="14211" width="9.5546875" style="3" customWidth="1"/>
    <col min="14212" max="14212" width="8.44140625" style="3" customWidth="1"/>
    <col min="14213" max="14214" width="10.33203125" style="3" customWidth="1"/>
    <col min="14215" max="14215" width="9.6640625" style="3" customWidth="1"/>
    <col min="14216" max="14219" width="0" style="3" hidden="1" customWidth="1"/>
    <col min="14220" max="14225" width="14.88671875" style="3" customWidth="1"/>
    <col min="14226" max="14226" width="0" style="3" hidden="1" customWidth="1"/>
    <col min="14227" max="14227" width="16.44140625" style="3" customWidth="1"/>
    <col min="14228" max="14228" width="18" style="3" customWidth="1"/>
    <col min="14229" max="14229" width="11.109375" style="3" customWidth="1"/>
    <col min="14230" max="14230" width="13.109375" style="3" customWidth="1"/>
    <col min="14231" max="14231" width="12.6640625" style="3" customWidth="1"/>
    <col min="14232" max="14234" width="24.88671875" style="3" customWidth="1"/>
    <col min="14235" max="14235" width="9.109375" style="3"/>
    <col min="14236" max="14236" width="13.88671875" style="3" bestFit="1" customWidth="1"/>
    <col min="14237" max="14462" width="9.109375" style="3"/>
    <col min="14463" max="14463" width="3.5546875" style="3" customWidth="1"/>
    <col min="14464" max="14464" width="27.88671875" style="3" customWidth="1"/>
    <col min="14465" max="14465" width="11.33203125" style="3" customWidth="1"/>
    <col min="14466" max="14466" width="10.33203125" style="3" customWidth="1"/>
    <col min="14467" max="14467" width="9.5546875" style="3" customWidth="1"/>
    <col min="14468" max="14468" width="8.44140625" style="3" customWidth="1"/>
    <col min="14469" max="14470" width="10.33203125" style="3" customWidth="1"/>
    <col min="14471" max="14471" width="9.6640625" style="3" customWidth="1"/>
    <col min="14472" max="14475" width="0" style="3" hidden="1" customWidth="1"/>
    <col min="14476" max="14481" width="14.88671875" style="3" customWidth="1"/>
    <col min="14482" max="14482" width="0" style="3" hidden="1" customWidth="1"/>
    <col min="14483" max="14483" width="16.44140625" style="3" customWidth="1"/>
    <col min="14484" max="14484" width="18" style="3" customWidth="1"/>
    <col min="14485" max="14485" width="11.109375" style="3" customWidth="1"/>
    <col min="14486" max="14486" width="13.109375" style="3" customWidth="1"/>
    <col min="14487" max="14487" width="12.6640625" style="3" customWidth="1"/>
    <col min="14488" max="14490" width="24.88671875" style="3" customWidth="1"/>
    <col min="14491" max="14491" width="9.109375" style="3"/>
    <col min="14492" max="14492" width="13.88671875" style="3" bestFit="1" customWidth="1"/>
    <col min="14493" max="14718" width="9.109375" style="3"/>
    <col min="14719" max="14719" width="3.5546875" style="3" customWidth="1"/>
    <col min="14720" max="14720" width="27.88671875" style="3" customWidth="1"/>
    <col min="14721" max="14721" width="11.33203125" style="3" customWidth="1"/>
    <col min="14722" max="14722" width="10.33203125" style="3" customWidth="1"/>
    <col min="14723" max="14723" width="9.5546875" style="3" customWidth="1"/>
    <col min="14724" max="14724" width="8.44140625" style="3" customWidth="1"/>
    <col min="14725" max="14726" width="10.33203125" style="3" customWidth="1"/>
    <col min="14727" max="14727" width="9.6640625" style="3" customWidth="1"/>
    <col min="14728" max="14731" width="0" style="3" hidden="1" customWidth="1"/>
    <col min="14732" max="14737" width="14.88671875" style="3" customWidth="1"/>
    <col min="14738" max="14738" width="0" style="3" hidden="1" customWidth="1"/>
    <col min="14739" max="14739" width="16.44140625" style="3" customWidth="1"/>
    <col min="14740" max="14740" width="18" style="3" customWidth="1"/>
    <col min="14741" max="14741" width="11.109375" style="3" customWidth="1"/>
    <col min="14742" max="14742" width="13.109375" style="3" customWidth="1"/>
    <col min="14743" max="14743" width="12.6640625" style="3" customWidth="1"/>
    <col min="14744" max="14746" width="24.88671875" style="3" customWidth="1"/>
    <col min="14747" max="14747" width="9.109375" style="3"/>
    <col min="14748" max="14748" width="13.88671875" style="3" bestFit="1" customWidth="1"/>
    <col min="14749" max="14974" width="9.109375" style="3"/>
    <col min="14975" max="14975" width="3.5546875" style="3" customWidth="1"/>
    <col min="14976" max="14976" width="27.88671875" style="3" customWidth="1"/>
    <col min="14977" max="14977" width="11.33203125" style="3" customWidth="1"/>
    <col min="14978" max="14978" width="10.33203125" style="3" customWidth="1"/>
    <col min="14979" max="14979" width="9.5546875" style="3" customWidth="1"/>
    <col min="14980" max="14980" width="8.44140625" style="3" customWidth="1"/>
    <col min="14981" max="14982" width="10.33203125" style="3" customWidth="1"/>
    <col min="14983" max="14983" width="9.6640625" style="3" customWidth="1"/>
    <col min="14984" max="14987" width="0" style="3" hidden="1" customWidth="1"/>
    <col min="14988" max="14993" width="14.88671875" style="3" customWidth="1"/>
    <col min="14994" max="14994" width="0" style="3" hidden="1" customWidth="1"/>
    <col min="14995" max="14995" width="16.44140625" style="3" customWidth="1"/>
    <col min="14996" max="14996" width="18" style="3" customWidth="1"/>
    <col min="14997" max="14997" width="11.109375" style="3" customWidth="1"/>
    <col min="14998" max="14998" width="13.109375" style="3" customWidth="1"/>
    <col min="14999" max="14999" width="12.6640625" style="3" customWidth="1"/>
    <col min="15000" max="15002" width="24.88671875" style="3" customWidth="1"/>
    <col min="15003" max="15003" width="9.109375" style="3"/>
    <col min="15004" max="15004" width="13.88671875" style="3" bestFit="1" customWidth="1"/>
    <col min="15005" max="15230" width="9.109375" style="3"/>
    <col min="15231" max="15231" width="3.5546875" style="3" customWidth="1"/>
    <col min="15232" max="15232" width="27.88671875" style="3" customWidth="1"/>
    <col min="15233" max="15233" width="11.33203125" style="3" customWidth="1"/>
    <col min="15234" max="15234" width="10.33203125" style="3" customWidth="1"/>
    <col min="15235" max="15235" width="9.5546875" style="3" customWidth="1"/>
    <col min="15236" max="15236" width="8.44140625" style="3" customWidth="1"/>
    <col min="15237" max="15238" width="10.33203125" style="3" customWidth="1"/>
    <col min="15239" max="15239" width="9.6640625" style="3" customWidth="1"/>
    <col min="15240" max="15243" width="0" style="3" hidden="1" customWidth="1"/>
    <col min="15244" max="15249" width="14.88671875" style="3" customWidth="1"/>
    <col min="15250" max="15250" width="0" style="3" hidden="1" customWidth="1"/>
    <col min="15251" max="15251" width="16.44140625" style="3" customWidth="1"/>
    <col min="15252" max="15252" width="18" style="3" customWidth="1"/>
    <col min="15253" max="15253" width="11.109375" style="3" customWidth="1"/>
    <col min="15254" max="15254" width="13.109375" style="3" customWidth="1"/>
    <col min="15255" max="15255" width="12.6640625" style="3" customWidth="1"/>
    <col min="15256" max="15258" width="24.88671875" style="3" customWidth="1"/>
    <col min="15259" max="15259" width="9.109375" style="3"/>
    <col min="15260" max="15260" width="13.88671875" style="3" bestFit="1" customWidth="1"/>
    <col min="15261" max="15486" width="9.109375" style="3"/>
    <col min="15487" max="15487" width="3.5546875" style="3" customWidth="1"/>
    <col min="15488" max="15488" width="27.88671875" style="3" customWidth="1"/>
    <col min="15489" max="15489" width="11.33203125" style="3" customWidth="1"/>
    <col min="15490" max="15490" width="10.33203125" style="3" customWidth="1"/>
    <col min="15491" max="15491" width="9.5546875" style="3" customWidth="1"/>
    <col min="15492" max="15492" width="8.44140625" style="3" customWidth="1"/>
    <col min="15493" max="15494" width="10.33203125" style="3" customWidth="1"/>
    <col min="15495" max="15495" width="9.6640625" style="3" customWidth="1"/>
    <col min="15496" max="15499" width="0" style="3" hidden="1" customWidth="1"/>
    <col min="15500" max="15505" width="14.88671875" style="3" customWidth="1"/>
    <col min="15506" max="15506" width="0" style="3" hidden="1" customWidth="1"/>
    <col min="15507" max="15507" width="16.44140625" style="3" customWidth="1"/>
    <col min="15508" max="15508" width="18" style="3" customWidth="1"/>
    <col min="15509" max="15509" width="11.109375" style="3" customWidth="1"/>
    <col min="15510" max="15510" width="13.109375" style="3" customWidth="1"/>
    <col min="15511" max="15511" width="12.6640625" style="3" customWidth="1"/>
    <col min="15512" max="15514" width="24.88671875" style="3" customWidth="1"/>
    <col min="15515" max="15515" width="9.109375" style="3"/>
    <col min="15516" max="15516" width="13.88671875" style="3" bestFit="1" customWidth="1"/>
    <col min="15517" max="15742" width="9.109375" style="3"/>
    <col min="15743" max="15743" width="3.5546875" style="3" customWidth="1"/>
    <col min="15744" max="15744" width="27.88671875" style="3" customWidth="1"/>
    <col min="15745" max="15745" width="11.33203125" style="3" customWidth="1"/>
    <col min="15746" max="15746" width="10.33203125" style="3" customWidth="1"/>
    <col min="15747" max="15747" width="9.5546875" style="3" customWidth="1"/>
    <col min="15748" max="15748" width="8.44140625" style="3" customWidth="1"/>
    <col min="15749" max="15750" width="10.33203125" style="3" customWidth="1"/>
    <col min="15751" max="15751" width="9.6640625" style="3" customWidth="1"/>
    <col min="15752" max="15755" width="0" style="3" hidden="1" customWidth="1"/>
    <col min="15756" max="15761" width="14.88671875" style="3" customWidth="1"/>
    <col min="15762" max="15762" width="0" style="3" hidden="1" customWidth="1"/>
    <col min="15763" max="15763" width="16.44140625" style="3" customWidth="1"/>
    <col min="15764" max="15764" width="18" style="3" customWidth="1"/>
    <col min="15765" max="15765" width="11.109375" style="3" customWidth="1"/>
    <col min="15766" max="15766" width="13.109375" style="3" customWidth="1"/>
    <col min="15767" max="15767" width="12.6640625" style="3" customWidth="1"/>
    <col min="15768" max="15770" width="24.88671875" style="3" customWidth="1"/>
    <col min="15771" max="15771" width="9.109375" style="3"/>
    <col min="15772" max="15772" width="13.88671875" style="3" bestFit="1" customWidth="1"/>
    <col min="15773" max="16384" width="9.109375" style="3"/>
  </cols>
  <sheetData>
    <row r="1" spans="1:22" ht="15.6" x14ac:dyDescent="0.25">
      <c r="A1" s="16" t="s">
        <v>162</v>
      </c>
    </row>
    <row r="2" spans="1:22" ht="88.5" customHeight="1" x14ac:dyDescent="0.25">
      <c r="A2" s="67" t="s">
        <v>0</v>
      </c>
      <c r="B2" s="68" t="s">
        <v>163</v>
      </c>
      <c r="C2" s="68" t="s">
        <v>8</v>
      </c>
      <c r="D2" s="68" t="s">
        <v>9</v>
      </c>
      <c r="E2" s="68" t="s">
        <v>10</v>
      </c>
      <c r="F2" s="68" t="s">
        <v>11</v>
      </c>
      <c r="G2" s="68" t="s">
        <v>12</v>
      </c>
      <c r="H2" s="68" t="s">
        <v>160</v>
      </c>
      <c r="I2" s="68" t="s">
        <v>13</v>
      </c>
      <c r="J2" s="69" t="s">
        <v>1</v>
      </c>
      <c r="K2" s="68" t="s">
        <v>159</v>
      </c>
      <c r="L2" s="68" t="s">
        <v>161</v>
      </c>
      <c r="M2" s="68" t="s">
        <v>2</v>
      </c>
      <c r="N2" s="69" t="s">
        <v>3</v>
      </c>
      <c r="O2" s="69" t="s">
        <v>4</v>
      </c>
      <c r="P2" s="69" t="s">
        <v>14</v>
      </c>
      <c r="Q2" s="69" t="s">
        <v>15</v>
      </c>
      <c r="R2" s="69" t="s">
        <v>5</v>
      </c>
      <c r="S2" s="69" t="s">
        <v>6</v>
      </c>
      <c r="T2" s="68"/>
      <c r="U2" s="68" t="s">
        <v>158</v>
      </c>
      <c r="V2" s="68" t="s">
        <v>7</v>
      </c>
    </row>
    <row r="3" spans="1:22" ht="72" x14ac:dyDescent="0.25">
      <c r="A3" s="18">
        <v>1</v>
      </c>
      <c r="B3" s="19" t="s">
        <v>16</v>
      </c>
      <c r="C3" s="18">
        <v>2006</v>
      </c>
      <c r="D3" s="20">
        <v>5</v>
      </c>
      <c r="E3" s="21">
        <v>108</v>
      </c>
      <c r="F3" s="18">
        <v>0</v>
      </c>
      <c r="G3" s="18">
        <v>108</v>
      </c>
      <c r="H3" s="18" t="s">
        <v>17</v>
      </c>
      <c r="I3" s="18" t="s">
        <v>18</v>
      </c>
      <c r="J3" s="20" t="s">
        <v>19</v>
      </c>
      <c r="K3" s="20" t="s">
        <v>20</v>
      </c>
      <c r="L3" s="20" t="s">
        <v>21</v>
      </c>
      <c r="M3" s="20" t="s">
        <v>22</v>
      </c>
      <c r="N3" s="22">
        <v>5111.12</v>
      </c>
      <c r="O3" s="22">
        <v>0</v>
      </c>
      <c r="P3" s="22">
        <v>421.59</v>
      </c>
      <c r="Q3" s="22">
        <v>0</v>
      </c>
      <c r="R3" s="22">
        <v>1465.91</v>
      </c>
      <c r="S3" s="22">
        <f>N3+O3+P3+Q3+R3</f>
        <v>6998.62</v>
      </c>
      <c r="T3" s="20"/>
      <c r="U3" s="70">
        <v>27947604.16</v>
      </c>
      <c r="V3" s="23" t="s">
        <v>23</v>
      </c>
    </row>
    <row r="4" spans="1:22" ht="72" x14ac:dyDescent="0.25">
      <c r="A4" s="18">
        <v>2</v>
      </c>
      <c r="B4" s="19" t="s">
        <v>24</v>
      </c>
      <c r="C4" s="18">
        <v>2006</v>
      </c>
      <c r="D4" s="20">
        <v>5</v>
      </c>
      <c r="E4" s="21">
        <f t="shared" ref="E4:E68" si="0">F4+G4</f>
        <v>84</v>
      </c>
      <c r="F4" s="18">
        <v>0</v>
      </c>
      <c r="G4" s="18">
        <v>84</v>
      </c>
      <c r="H4" s="18" t="s">
        <v>17</v>
      </c>
      <c r="I4" s="18" t="s">
        <v>18</v>
      </c>
      <c r="J4" s="20" t="s">
        <v>19</v>
      </c>
      <c r="K4" s="20" t="s">
        <v>20</v>
      </c>
      <c r="L4" s="20" t="s">
        <v>21</v>
      </c>
      <c r="M4" s="20" t="s">
        <v>22</v>
      </c>
      <c r="N4" s="22">
        <v>4008.01</v>
      </c>
      <c r="O4" s="22">
        <v>0</v>
      </c>
      <c r="P4" s="22">
        <v>330.86</v>
      </c>
      <c r="Q4" s="22">
        <v>0</v>
      </c>
      <c r="R4" s="22">
        <v>1149.53</v>
      </c>
      <c r="S4" s="22">
        <f t="shared" ref="S4:S38" si="1">N4+O4+P4+Q4+R4</f>
        <v>5488.4</v>
      </c>
      <c r="T4" s="20"/>
      <c r="U4" s="70">
        <v>21915798.68</v>
      </c>
      <c r="V4" s="23" t="s">
        <v>23</v>
      </c>
    </row>
    <row r="5" spans="1:22" ht="57.6" x14ac:dyDescent="0.25">
      <c r="A5" s="18">
        <v>3</v>
      </c>
      <c r="B5" s="19" t="s">
        <v>25</v>
      </c>
      <c r="C5" s="18">
        <v>2008</v>
      </c>
      <c r="D5" s="24">
        <v>5</v>
      </c>
      <c r="E5" s="21">
        <f t="shared" si="0"/>
        <v>50</v>
      </c>
      <c r="F5" s="18">
        <v>0</v>
      </c>
      <c r="G5" s="18">
        <v>50</v>
      </c>
      <c r="H5" s="18" t="s">
        <v>17</v>
      </c>
      <c r="I5" s="18" t="s">
        <v>18</v>
      </c>
      <c r="J5" s="20" t="s">
        <v>26</v>
      </c>
      <c r="K5" s="20" t="s">
        <v>20</v>
      </c>
      <c r="L5" s="20" t="s">
        <v>27</v>
      </c>
      <c r="M5" s="20" t="s">
        <v>22</v>
      </c>
      <c r="N5" s="22">
        <v>2289.42</v>
      </c>
      <c r="O5" s="22">
        <v>0</v>
      </c>
      <c r="P5" s="22">
        <v>266.63</v>
      </c>
      <c r="Q5" s="22">
        <v>0</v>
      </c>
      <c r="R5" s="22">
        <v>708.1</v>
      </c>
      <c r="S5" s="22">
        <f t="shared" si="1"/>
        <v>3264.15</v>
      </c>
      <c r="T5" s="20"/>
      <c r="U5" s="70">
        <v>12518548.560000001</v>
      </c>
      <c r="V5" s="23" t="s">
        <v>23</v>
      </c>
    </row>
    <row r="6" spans="1:22" ht="57.6" x14ac:dyDescent="0.25">
      <c r="A6" s="18">
        <v>4</v>
      </c>
      <c r="B6" s="19" t="s">
        <v>28</v>
      </c>
      <c r="C6" s="18">
        <v>2008</v>
      </c>
      <c r="D6" s="24">
        <v>5</v>
      </c>
      <c r="E6" s="21">
        <f t="shared" si="0"/>
        <v>30</v>
      </c>
      <c r="F6" s="18">
        <v>0</v>
      </c>
      <c r="G6" s="18">
        <v>30</v>
      </c>
      <c r="H6" s="18" t="s">
        <v>17</v>
      </c>
      <c r="I6" s="18" t="s">
        <v>18</v>
      </c>
      <c r="J6" s="20" t="s">
        <v>26</v>
      </c>
      <c r="K6" s="20" t="s">
        <v>20</v>
      </c>
      <c r="L6" s="20" t="s">
        <v>27</v>
      </c>
      <c r="M6" s="20" t="s">
        <v>22</v>
      </c>
      <c r="N6" s="22">
        <v>1435.16</v>
      </c>
      <c r="O6" s="22">
        <v>0</v>
      </c>
      <c r="P6" s="22">
        <v>173.36</v>
      </c>
      <c r="Q6" s="22">
        <v>0</v>
      </c>
      <c r="R6" s="22">
        <v>444.22</v>
      </c>
      <c r="S6" s="22">
        <f t="shared" si="1"/>
        <v>2052.7399999999998</v>
      </c>
      <c r="T6" s="20"/>
      <c r="U6" s="70">
        <v>7847454.8800000008</v>
      </c>
      <c r="V6" s="23" t="s">
        <v>23</v>
      </c>
    </row>
    <row r="7" spans="1:22" ht="72" x14ac:dyDescent="0.25">
      <c r="A7" s="18">
        <v>5</v>
      </c>
      <c r="B7" s="19" t="s">
        <v>29</v>
      </c>
      <c r="C7" s="18">
        <v>2010</v>
      </c>
      <c r="D7" s="18">
        <v>4</v>
      </c>
      <c r="E7" s="21">
        <f t="shared" si="0"/>
        <v>37</v>
      </c>
      <c r="F7" s="18">
        <v>3</v>
      </c>
      <c r="G7" s="18">
        <v>34</v>
      </c>
      <c r="H7" s="18" t="s">
        <v>17</v>
      </c>
      <c r="I7" s="18" t="s">
        <v>17</v>
      </c>
      <c r="J7" s="20" t="s">
        <v>19</v>
      </c>
      <c r="K7" s="20" t="s">
        <v>20</v>
      </c>
      <c r="L7" s="20" t="s">
        <v>30</v>
      </c>
      <c r="M7" s="20" t="s">
        <v>22</v>
      </c>
      <c r="N7" s="22">
        <v>1802.73</v>
      </c>
      <c r="O7" s="22">
        <v>235.76</v>
      </c>
      <c r="P7" s="22">
        <v>0</v>
      </c>
      <c r="Q7" s="22">
        <v>0</v>
      </c>
      <c r="R7" s="22">
        <v>359.15</v>
      </c>
      <c r="S7" s="22">
        <f t="shared" si="1"/>
        <v>2397.64</v>
      </c>
      <c r="T7" s="20" t="s">
        <v>31</v>
      </c>
      <c r="U7" s="71">
        <v>11903600.800000001</v>
      </c>
      <c r="V7" s="25" t="s">
        <v>32</v>
      </c>
    </row>
    <row r="8" spans="1:22" ht="72" x14ac:dyDescent="0.25">
      <c r="A8" s="18">
        <v>6</v>
      </c>
      <c r="B8" s="19" t="s">
        <v>33</v>
      </c>
      <c r="C8" s="18">
        <v>2010</v>
      </c>
      <c r="D8" s="18">
        <v>4</v>
      </c>
      <c r="E8" s="21">
        <f t="shared" si="0"/>
        <v>47</v>
      </c>
      <c r="F8" s="18">
        <v>0</v>
      </c>
      <c r="G8" s="18">
        <v>47</v>
      </c>
      <c r="H8" s="18" t="s">
        <v>17</v>
      </c>
      <c r="I8" s="18" t="s">
        <v>17</v>
      </c>
      <c r="J8" s="20" t="s">
        <v>19</v>
      </c>
      <c r="K8" s="20" t="s">
        <v>20</v>
      </c>
      <c r="L8" s="20" t="s">
        <v>30</v>
      </c>
      <c r="M8" s="20" t="s">
        <v>22</v>
      </c>
      <c r="N8" s="22">
        <v>2168.5</v>
      </c>
      <c r="O8" s="22">
        <v>0</v>
      </c>
      <c r="P8" s="22">
        <v>0</v>
      </c>
      <c r="Q8" s="22">
        <v>0</v>
      </c>
      <c r="R8" s="22">
        <v>326.99</v>
      </c>
      <c r="S8" s="22">
        <f t="shared" si="1"/>
        <v>2495.4899999999998</v>
      </c>
      <c r="T8" s="20" t="s">
        <v>31</v>
      </c>
      <c r="U8" s="71">
        <v>9246152.6099999994</v>
      </c>
      <c r="V8" s="25" t="s">
        <v>32</v>
      </c>
    </row>
    <row r="9" spans="1:22" ht="72" x14ac:dyDescent="0.25">
      <c r="A9" s="18">
        <v>7</v>
      </c>
      <c r="B9" s="19" t="s">
        <v>34</v>
      </c>
      <c r="C9" s="18">
        <v>2010</v>
      </c>
      <c r="D9" s="18">
        <v>4</v>
      </c>
      <c r="E9" s="21">
        <f t="shared" si="0"/>
        <v>54</v>
      </c>
      <c r="F9" s="18">
        <v>0</v>
      </c>
      <c r="G9" s="18">
        <v>54</v>
      </c>
      <c r="H9" s="18" t="s">
        <v>17</v>
      </c>
      <c r="I9" s="18" t="s">
        <v>17</v>
      </c>
      <c r="J9" s="20" t="s">
        <v>19</v>
      </c>
      <c r="K9" s="20" t="s">
        <v>20</v>
      </c>
      <c r="L9" s="20" t="s">
        <v>30</v>
      </c>
      <c r="M9" s="20" t="s">
        <v>22</v>
      </c>
      <c r="N9" s="22">
        <v>2616.87</v>
      </c>
      <c r="O9" s="22">
        <v>0</v>
      </c>
      <c r="P9" s="22">
        <v>0</v>
      </c>
      <c r="Q9" s="22">
        <v>0</v>
      </c>
      <c r="R9" s="22">
        <v>548.99</v>
      </c>
      <c r="S9" s="22">
        <f t="shared" si="1"/>
        <v>3165.8599999999997</v>
      </c>
      <c r="T9" s="20" t="s">
        <v>31</v>
      </c>
      <c r="U9" s="70">
        <v>10579200.859999999</v>
      </c>
      <c r="V9" s="25" t="s">
        <v>32</v>
      </c>
    </row>
    <row r="10" spans="1:22" ht="72" x14ac:dyDescent="0.25">
      <c r="A10" s="18">
        <v>8</v>
      </c>
      <c r="B10" s="19" t="s">
        <v>35</v>
      </c>
      <c r="C10" s="18">
        <v>2010</v>
      </c>
      <c r="D10" s="18">
        <v>4</v>
      </c>
      <c r="E10" s="21">
        <f t="shared" si="0"/>
        <v>73</v>
      </c>
      <c r="F10" s="18">
        <v>5</v>
      </c>
      <c r="G10" s="18">
        <v>68</v>
      </c>
      <c r="H10" s="18" t="s">
        <v>17</v>
      </c>
      <c r="I10" s="18" t="s">
        <v>17</v>
      </c>
      <c r="J10" s="20" t="s">
        <v>19</v>
      </c>
      <c r="K10" s="20" t="s">
        <v>20</v>
      </c>
      <c r="L10" s="20" t="s">
        <v>30</v>
      </c>
      <c r="M10" s="20" t="s">
        <v>22</v>
      </c>
      <c r="N10" s="22">
        <v>3109.28</v>
      </c>
      <c r="O10" s="22">
        <v>422.77</v>
      </c>
      <c r="P10" s="22">
        <v>0</v>
      </c>
      <c r="Q10" s="22">
        <v>0</v>
      </c>
      <c r="R10" s="22">
        <v>561.78</v>
      </c>
      <c r="S10" s="22">
        <f t="shared" si="1"/>
        <v>4093.83</v>
      </c>
      <c r="T10" s="20" t="s">
        <v>31</v>
      </c>
      <c r="U10" s="71">
        <v>14850776.720000001</v>
      </c>
      <c r="V10" s="25" t="s">
        <v>32</v>
      </c>
    </row>
    <row r="11" spans="1:22" ht="72" x14ac:dyDescent="0.25">
      <c r="A11" s="18">
        <v>9</v>
      </c>
      <c r="B11" s="19" t="s">
        <v>36</v>
      </c>
      <c r="C11" s="18">
        <v>2010</v>
      </c>
      <c r="D11" s="18">
        <v>4</v>
      </c>
      <c r="E11" s="21">
        <f t="shared" si="0"/>
        <v>54</v>
      </c>
      <c r="F11" s="18">
        <v>0</v>
      </c>
      <c r="G11" s="18">
        <v>54</v>
      </c>
      <c r="H11" s="18" t="s">
        <v>17</v>
      </c>
      <c r="I11" s="18" t="s">
        <v>17</v>
      </c>
      <c r="J11" s="20" t="s">
        <v>19</v>
      </c>
      <c r="K11" s="20" t="s">
        <v>20</v>
      </c>
      <c r="L11" s="20" t="s">
        <v>30</v>
      </c>
      <c r="M11" s="20" t="s">
        <v>22</v>
      </c>
      <c r="N11" s="22">
        <v>2426.7399999999998</v>
      </c>
      <c r="O11" s="22">
        <v>0</v>
      </c>
      <c r="P11" s="22">
        <v>0</v>
      </c>
      <c r="Q11" s="22">
        <v>0</v>
      </c>
      <c r="R11" s="22">
        <v>396.94</v>
      </c>
      <c r="S11" s="22">
        <f t="shared" si="1"/>
        <v>2823.68</v>
      </c>
      <c r="T11" s="20" t="s">
        <v>31</v>
      </c>
      <c r="U11" s="70">
        <v>10388401.51</v>
      </c>
      <c r="V11" s="25" t="s">
        <v>32</v>
      </c>
    </row>
    <row r="12" spans="1:22" ht="72" x14ac:dyDescent="0.25">
      <c r="A12" s="18">
        <v>10</v>
      </c>
      <c r="B12" s="19" t="s">
        <v>37</v>
      </c>
      <c r="C12" s="18">
        <v>2010</v>
      </c>
      <c r="D12" s="18">
        <v>4</v>
      </c>
      <c r="E12" s="21">
        <f t="shared" si="0"/>
        <v>47</v>
      </c>
      <c r="F12" s="18">
        <v>0</v>
      </c>
      <c r="G12" s="18">
        <v>47</v>
      </c>
      <c r="H12" s="18" t="s">
        <v>17</v>
      </c>
      <c r="I12" s="18" t="s">
        <v>17</v>
      </c>
      <c r="J12" s="20" t="s">
        <v>19</v>
      </c>
      <c r="K12" s="20" t="s">
        <v>20</v>
      </c>
      <c r="L12" s="20" t="s">
        <v>30</v>
      </c>
      <c r="M12" s="20" t="s">
        <v>22</v>
      </c>
      <c r="N12" s="22">
        <v>2289.62</v>
      </c>
      <c r="O12" s="22">
        <v>0</v>
      </c>
      <c r="P12" s="22">
        <v>0</v>
      </c>
      <c r="Q12" s="22">
        <v>0</v>
      </c>
      <c r="R12" s="22">
        <v>426.41</v>
      </c>
      <c r="S12" s="22">
        <f t="shared" si="1"/>
        <v>2716.0299999999997</v>
      </c>
      <c r="T12" s="20" t="s">
        <v>31</v>
      </c>
      <c r="U12" s="70">
        <v>10632799.07</v>
      </c>
      <c r="V12" s="25" t="s">
        <v>32</v>
      </c>
    </row>
    <row r="13" spans="1:22" ht="43.2" x14ac:dyDescent="0.25">
      <c r="A13" s="18">
        <v>11</v>
      </c>
      <c r="B13" s="19" t="s">
        <v>38</v>
      </c>
      <c r="C13" s="18">
        <v>2014</v>
      </c>
      <c r="D13" s="18">
        <v>5</v>
      </c>
      <c r="E13" s="21">
        <f t="shared" si="0"/>
        <v>28</v>
      </c>
      <c r="F13" s="18">
        <v>0</v>
      </c>
      <c r="G13" s="18">
        <v>28</v>
      </c>
      <c r="H13" s="18" t="s">
        <v>17</v>
      </c>
      <c r="I13" s="18" t="s">
        <v>17</v>
      </c>
      <c r="J13" s="20" t="s">
        <v>39</v>
      </c>
      <c r="K13" s="20" t="s">
        <v>40</v>
      </c>
      <c r="L13" s="20" t="s">
        <v>30</v>
      </c>
      <c r="M13" s="20" t="s">
        <v>22</v>
      </c>
      <c r="N13" s="22">
        <v>1263.22</v>
      </c>
      <c r="O13" s="22">
        <v>0</v>
      </c>
      <c r="P13" s="22">
        <v>0</v>
      </c>
      <c r="Q13" s="22">
        <v>0</v>
      </c>
      <c r="R13" s="22">
        <v>233.59</v>
      </c>
      <c r="S13" s="22">
        <f t="shared" si="1"/>
        <v>1496.81</v>
      </c>
      <c r="T13" s="20" t="s">
        <v>41</v>
      </c>
      <c r="U13" s="70">
        <v>6907286.96</v>
      </c>
      <c r="V13" s="23" t="s">
        <v>23</v>
      </c>
    </row>
    <row r="14" spans="1:22" ht="43.2" x14ac:dyDescent="0.25">
      <c r="A14" s="18">
        <v>12</v>
      </c>
      <c r="B14" s="19" t="s">
        <v>42</v>
      </c>
      <c r="C14" s="18">
        <v>2014</v>
      </c>
      <c r="D14" s="18">
        <v>5</v>
      </c>
      <c r="E14" s="21">
        <f t="shared" si="0"/>
        <v>28</v>
      </c>
      <c r="F14" s="18">
        <v>0</v>
      </c>
      <c r="G14" s="18">
        <v>28</v>
      </c>
      <c r="H14" s="18" t="s">
        <v>17</v>
      </c>
      <c r="I14" s="18" t="s">
        <v>17</v>
      </c>
      <c r="J14" s="20" t="s">
        <v>39</v>
      </c>
      <c r="K14" s="20" t="s">
        <v>40</v>
      </c>
      <c r="L14" s="20" t="s">
        <v>30</v>
      </c>
      <c r="M14" s="20" t="s">
        <v>22</v>
      </c>
      <c r="N14" s="22">
        <v>1264</v>
      </c>
      <c r="O14" s="22">
        <v>0</v>
      </c>
      <c r="P14" s="22">
        <v>0</v>
      </c>
      <c r="Q14" s="22">
        <v>0</v>
      </c>
      <c r="R14" s="22">
        <v>233.76</v>
      </c>
      <c r="S14" s="22">
        <f t="shared" si="1"/>
        <v>1497.76</v>
      </c>
      <c r="T14" s="20" t="s">
        <v>41</v>
      </c>
      <c r="U14" s="70">
        <v>6911552</v>
      </c>
      <c r="V14" s="23" t="s">
        <v>23</v>
      </c>
    </row>
    <row r="15" spans="1:22" ht="43.2" x14ac:dyDescent="0.25">
      <c r="A15" s="18">
        <v>13</v>
      </c>
      <c r="B15" s="19" t="s">
        <v>43</v>
      </c>
      <c r="C15" s="18">
        <v>2014</v>
      </c>
      <c r="D15" s="18">
        <v>6</v>
      </c>
      <c r="E15" s="21">
        <f t="shared" si="0"/>
        <v>29</v>
      </c>
      <c r="F15" s="18">
        <v>0</v>
      </c>
      <c r="G15" s="18">
        <v>29</v>
      </c>
      <c r="H15" s="18" t="s">
        <v>17</v>
      </c>
      <c r="I15" s="18" t="s">
        <v>17</v>
      </c>
      <c r="J15" s="20" t="s">
        <v>39</v>
      </c>
      <c r="K15" s="20" t="s">
        <v>40</v>
      </c>
      <c r="L15" s="20" t="s">
        <v>30</v>
      </c>
      <c r="M15" s="20" t="s">
        <v>22</v>
      </c>
      <c r="N15" s="22">
        <v>1459.83</v>
      </c>
      <c r="O15" s="22">
        <v>0</v>
      </c>
      <c r="P15" s="22">
        <v>0</v>
      </c>
      <c r="Q15" s="22">
        <v>0</v>
      </c>
      <c r="R15" s="22">
        <v>270.19</v>
      </c>
      <c r="S15" s="22">
        <f t="shared" si="1"/>
        <v>1730.02</v>
      </c>
      <c r="T15" s="20" t="s">
        <v>41</v>
      </c>
      <c r="U15" s="70">
        <v>7982350.4399999995</v>
      </c>
      <c r="V15" s="23" t="s">
        <v>23</v>
      </c>
    </row>
    <row r="16" spans="1:22" ht="72" x14ac:dyDescent="0.25">
      <c r="A16" s="18">
        <v>14</v>
      </c>
      <c r="B16" s="19" t="s">
        <v>44</v>
      </c>
      <c r="C16" s="18">
        <v>2006</v>
      </c>
      <c r="D16" s="18">
        <v>5</v>
      </c>
      <c r="E16" s="21">
        <v>48</v>
      </c>
      <c r="F16" s="18">
        <v>0</v>
      </c>
      <c r="G16" s="18">
        <v>48</v>
      </c>
      <c r="H16" s="18" t="s">
        <v>17</v>
      </c>
      <c r="I16" s="18" t="s">
        <v>18</v>
      </c>
      <c r="J16" s="20" t="s">
        <v>19</v>
      </c>
      <c r="K16" s="20" t="s">
        <v>20</v>
      </c>
      <c r="L16" s="20" t="s">
        <v>21</v>
      </c>
      <c r="M16" s="20" t="s">
        <v>22</v>
      </c>
      <c r="N16" s="22">
        <v>2335.98</v>
      </c>
      <c r="O16" s="22">
        <v>0</v>
      </c>
      <c r="P16" s="22">
        <v>193.77</v>
      </c>
      <c r="Q16" s="22">
        <v>0</v>
      </c>
      <c r="R16" s="22">
        <v>666.07</v>
      </c>
      <c r="S16" s="22">
        <f t="shared" si="1"/>
        <v>3195.82</v>
      </c>
      <c r="T16" s="20"/>
      <c r="U16" s="70">
        <v>12773138.640000001</v>
      </c>
      <c r="V16" s="23" t="s">
        <v>23</v>
      </c>
    </row>
    <row r="17" spans="1:22" ht="72" x14ac:dyDescent="0.25">
      <c r="A17" s="18">
        <v>15</v>
      </c>
      <c r="B17" s="19" t="s">
        <v>45</v>
      </c>
      <c r="C17" s="18">
        <v>2009</v>
      </c>
      <c r="D17" s="18">
        <v>4</v>
      </c>
      <c r="E17" s="21">
        <f t="shared" si="0"/>
        <v>19</v>
      </c>
      <c r="F17" s="18">
        <v>2</v>
      </c>
      <c r="G17" s="18">
        <v>17</v>
      </c>
      <c r="H17" s="18" t="s">
        <v>17</v>
      </c>
      <c r="I17" s="18" t="s">
        <v>17</v>
      </c>
      <c r="J17" s="20" t="s">
        <v>19</v>
      </c>
      <c r="K17" s="20" t="s">
        <v>20</v>
      </c>
      <c r="L17" s="20" t="s">
        <v>46</v>
      </c>
      <c r="M17" s="20" t="s">
        <v>47</v>
      </c>
      <c r="N17" s="22">
        <v>807.09</v>
      </c>
      <c r="O17" s="22">
        <v>101.77</v>
      </c>
      <c r="P17" s="22">
        <v>0</v>
      </c>
      <c r="Q17" s="22">
        <v>0</v>
      </c>
      <c r="R17" s="22">
        <v>220.55</v>
      </c>
      <c r="S17" s="22">
        <f t="shared" si="1"/>
        <v>1129.4100000000001</v>
      </c>
      <c r="T17" s="20" t="s">
        <v>48</v>
      </c>
      <c r="U17" s="70">
        <v>4283449.33</v>
      </c>
      <c r="V17" s="25" t="s">
        <v>32</v>
      </c>
    </row>
    <row r="18" spans="1:22" ht="72" x14ac:dyDescent="0.25">
      <c r="A18" s="18">
        <v>16</v>
      </c>
      <c r="B18" s="19" t="s">
        <v>49</v>
      </c>
      <c r="C18" s="18">
        <v>2009</v>
      </c>
      <c r="D18" s="18">
        <v>4</v>
      </c>
      <c r="E18" s="21">
        <f t="shared" si="0"/>
        <v>19</v>
      </c>
      <c r="F18" s="18">
        <v>2</v>
      </c>
      <c r="G18" s="18">
        <v>17</v>
      </c>
      <c r="H18" s="18" t="s">
        <v>17</v>
      </c>
      <c r="I18" s="18" t="s">
        <v>17</v>
      </c>
      <c r="J18" s="20" t="s">
        <v>19</v>
      </c>
      <c r="K18" s="20" t="s">
        <v>20</v>
      </c>
      <c r="L18" s="20" t="s">
        <v>46</v>
      </c>
      <c r="M18" s="20" t="s">
        <v>47</v>
      </c>
      <c r="N18" s="22">
        <v>807.95</v>
      </c>
      <c r="O18" s="22">
        <v>104.21</v>
      </c>
      <c r="P18" s="22">
        <v>0</v>
      </c>
      <c r="Q18" s="22">
        <v>0</v>
      </c>
      <c r="R18" s="22">
        <v>226.21</v>
      </c>
      <c r="S18" s="22">
        <f t="shared" si="1"/>
        <v>1138.3700000000001</v>
      </c>
      <c r="T18" s="20" t="s">
        <v>48</v>
      </c>
      <c r="U18" s="70">
        <v>4408778.25</v>
      </c>
      <c r="V18" s="25" t="s">
        <v>32</v>
      </c>
    </row>
    <row r="19" spans="1:22" ht="72" x14ac:dyDescent="0.25">
      <c r="A19" s="18">
        <v>17</v>
      </c>
      <c r="B19" s="19" t="s">
        <v>50</v>
      </c>
      <c r="C19" s="18">
        <v>2009</v>
      </c>
      <c r="D19" s="18">
        <v>4</v>
      </c>
      <c r="E19" s="21">
        <f t="shared" si="0"/>
        <v>19</v>
      </c>
      <c r="F19" s="18">
        <v>2</v>
      </c>
      <c r="G19" s="18">
        <v>17</v>
      </c>
      <c r="H19" s="18" t="s">
        <v>17</v>
      </c>
      <c r="I19" s="18" t="s">
        <v>17</v>
      </c>
      <c r="J19" s="20" t="s">
        <v>19</v>
      </c>
      <c r="K19" s="20" t="s">
        <v>20</v>
      </c>
      <c r="L19" s="20" t="s">
        <v>46</v>
      </c>
      <c r="M19" s="20" t="s">
        <v>47</v>
      </c>
      <c r="N19" s="22">
        <v>808.9</v>
      </c>
      <c r="O19" s="22">
        <v>104.15</v>
      </c>
      <c r="P19" s="22">
        <v>0</v>
      </c>
      <c r="Q19" s="22">
        <v>0</v>
      </c>
      <c r="R19" s="22">
        <v>226.44</v>
      </c>
      <c r="S19" s="22">
        <f t="shared" si="1"/>
        <v>1139.49</v>
      </c>
      <c r="T19" s="20" t="s">
        <v>48</v>
      </c>
      <c r="U19" s="70">
        <v>4408979.6900000004</v>
      </c>
      <c r="V19" s="25" t="s">
        <v>32</v>
      </c>
    </row>
    <row r="20" spans="1:22" ht="72" x14ac:dyDescent="0.25">
      <c r="A20" s="18">
        <v>18</v>
      </c>
      <c r="B20" s="19" t="s">
        <v>51</v>
      </c>
      <c r="C20" s="18">
        <v>2009</v>
      </c>
      <c r="D20" s="18">
        <v>4</v>
      </c>
      <c r="E20" s="21">
        <f t="shared" si="0"/>
        <v>18</v>
      </c>
      <c r="F20" s="18">
        <v>0</v>
      </c>
      <c r="G20" s="18">
        <v>18</v>
      </c>
      <c r="H20" s="18" t="s">
        <v>17</v>
      </c>
      <c r="I20" s="18" t="s">
        <v>17</v>
      </c>
      <c r="J20" s="20" t="s">
        <v>19</v>
      </c>
      <c r="K20" s="20" t="s">
        <v>20</v>
      </c>
      <c r="L20" s="20" t="s">
        <v>46</v>
      </c>
      <c r="M20" s="20" t="s">
        <v>47</v>
      </c>
      <c r="N20" s="22">
        <v>866.25</v>
      </c>
      <c r="O20" s="22">
        <v>0</v>
      </c>
      <c r="P20" s="22">
        <v>29.83</v>
      </c>
      <c r="Q20" s="22">
        <v>0</v>
      </c>
      <c r="R20" s="22">
        <v>214.83</v>
      </c>
      <c r="S20" s="22">
        <f t="shared" si="1"/>
        <v>1110.9100000000001</v>
      </c>
      <c r="T20" s="20" t="s">
        <v>48</v>
      </c>
      <c r="U20" s="70">
        <v>4046125.85</v>
      </c>
      <c r="V20" s="25" t="s">
        <v>32</v>
      </c>
    </row>
    <row r="21" spans="1:22" ht="72" x14ac:dyDescent="0.25">
      <c r="A21" s="18">
        <v>19</v>
      </c>
      <c r="B21" s="19" t="s">
        <v>52</v>
      </c>
      <c r="C21" s="18">
        <v>2001</v>
      </c>
      <c r="D21" s="18">
        <v>5</v>
      </c>
      <c r="E21" s="21">
        <f t="shared" si="0"/>
        <v>43</v>
      </c>
      <c r="F21" s="18">
        <v>0</v>
      </c>
      <c r="G21" s="18">
        <v>43</v>
      </c>
      <c r="H21" s="18" t="s">
        <v>17</v>
      </c>
      <c r="I21" s="18" t="s">
        <v>17</v>
      </c>
      <c r="J21" s="20" t="s">
        <v>19</v>
      </c>
      <c r="K21" s="20" t="s">
        <v>20</v>
      </c>
      <c r="L21" s="20" t="s">
        <v>46</v>
      </c>
      <c r="M21" s="20" t="s">
        <v>47</v>
      </c>
      <c r="N21" s="22">
        <v>2353.39</v>
      </c>
      <c r="O21" s="22">
        <v>0</v>
      </c>
      <c r="P21" s="22">
        <v>247.87</v>
      </c>
      <c r="Q21" s="22">
        <v>0</v>
      </c>
      <c r="R21" s="22">
        <v>669.38</v>
      </c>
      <c r="S21" s="22">
        <f t="shared" si="1"/>
        <v>3270.64</v>
      </c>
      <c r="T21" s="20"/>
      <c r="U21" s="70">
        <v>12868336.52</v>
      </c>
      <c r="V21" s="23" t="s">
        <v>23</v>
      </c>
    </row>
    <row r="22" spans="1:22" ht="72" x14ac:dyDescent="0.25">
      <c r="A22" s="18">
        <v>20</v>
      </c>
      <c r="B22" s="19" t="s">
        <v>53</v>
      </c>
      <c r="C22" s="18">
        <v>2007</v>
      </c>
      <c r="D22" s="18">
        <v>4</v>
      </c>
      <c r="E22" s="21">
        <f t="shared" si="0"/>
        <v>111</v>
      </c>
      <c r="F22" s="18">
        <v>0</v>
      </c>
      <c r="G22" s="18">
        <v>111</v>
      </c>
      <c r="H22" s="18" t="s">
        <v>17</v>
      </c>
      <c r="I22" s="18" t="s">
        <v>18</v>
      </c>
      <c r="J22" s="20" t="s">
        <v>19</v>
      </c>
      <c r="K22" s="20" t="s">
        <v>20</v>
      </c>
      <c r="L22" s="20" t="s">
        <v>46</v>
      </c>
      <c r="M22" s="20" t="s">
        <v>47</v>
      </c>
      <c r="N22" s="22">
        <v>5275.17</v>
      </c>
      <c r="O22" s="22">
        <v>0</v>
      </c>
      <c r="P22" s="22">
        <v>520.17999999999995</v>
      </c>
      <c r="Q22" s="22">
        <v>0</v>
      </c>
      <c r="R22" s="22">
        <v>0</v>
      </c>
      <c r="S22" s="22">
        <f t="shared" si="1"/>
        <v>5795.35</v>
      </c>
      <c r="T22" s="20"/>
      <c r="U22" s="70">
        <v>28844629.559999999</v>
      </c>
      <c r="V22" s="23" t="s">
        <v>23</v>
      </c>
    </row>
    <row r="23" spans="1:22" ht="72" x14ac:dyDescent="0.25">
      <c r="A23" s="18">
        <v>21</v>
      </c>
      <c r="B23" s="19" t="s">
        <v>54</v>
      </c>
      <c r="C23" s="18">
        <v>2001</v>
      </c>
      <c r="D23" s="18">
        <v>5</v>
      </c>
      <c r="E23" s="21">
        <f t="shared" si="0"/>
        <v>43</v>
      </c>
      <c r="F23" s="18">
        <v>0</v>
      </c>
      <c r="G23" s="18">
        <v>43</v>
      </c>
      <c r="H23" s="18" t="s">
        <v>17</v>
      </c>
      <c r="I23" s="18" t="s">
        <v>17</v>
      </c>
      <c r="J23" s="20" t="s">
        <v>19</v>
      </c>
      <c r="K23" s="20" t="s">
        <v>20</v>
      </c>
      <c r="L23" s="20" t="s">
        <v>46</v>
      </c>
      <c r="M23" s="20" t="s">
        <v>47</v>
      </c>
      <c r="N23" s="22">
        <v>2367.16</v>
      </c>
      <c r="O23" s="22">
        <v>0</v>
      </c>
      <c r="P23" s="22">
        <v>277.66000000000003</v>
      </c>
      <c r="Q23" s="22">
        <v>0</v>
      </c>
      <c r="R23" s="22">
        <v>673.41</v>
      </c>
      <c r="S23" s="22">
        <f t="shared" si="1"/>
        <v>3318.2299999999996</v>
      </c>
      <c r="T23" s="20"/>
      <c r="U23" s="70">
        <v>12943630.879999999</v>
      </c>
      <c r="V23" s="23" t="s">
        <v>23</v>
      </c>
    </row>
    <row r="24" spans="1:22" ht="72" x14ac:dyDescent="0.25">
      <c r="A24" s="18">
        <v>22</v>
      </c>
      <c r="B24" s="19" t="s">
        <v>55</v>
      </c>
      <c r="C24" s="18">
        <v>2008</v>
      </c>
      <c r="D24" s="18">
        <v>6</v>
      </c>
      <c r="E24" s="21">
        <f t="shared" si="0"/>
        <v>115</v>
      </c>
      <c r="F24" s="18">
        <v>0</v>
      </c>
      <c r="G24" s="18">
        <v>115</v>
      </c>
      <c r="H24" s="18" t="s">
        <v>17</v>
      </c>
      <c r="I24" s="18" t="s">
        <v>18</v>
      </c>
      <c r="J24" s="20" t="s">
        <v>26</v>
      </c>
      <c r="K24" s="20" t="s">
        <v>20</v>
      </c>
      <c r="L24" s="20" t="s">
        <v>46</v>
      </c>
      <c r="M24" s="20" t="s">
        <v>47</v>
      </c>
      <c r="N24" s="22">
        <v>5724.47</v>
      </c>
      <c r="O24" s="22">
        <v>0</v>
      </c>
      <c r="P24" s="22">
        <v>752.07</v>
      </c>
      <c r="Q24" s="22">
        <v>0</v>
      </c>
      <c r="R24" s="22">
        <v>1644.94</v>
      </c>
      <c r="S24" s="22">
        <f t="shared" si="1"/>
        <v>8121.48</v>
      </c>
      <c r="T24" s="20"/>
      <c r="U24" s="70">
        <v>31301401.960000001</v>
      </c>
      <c r="V24" s="23" t="s">
        <v>23</v>
      </c>
    </row>
    <row r="25" spans="1:22" ht="72" x14ac:dyDescent="0.25">
      <c r="A25" s="18">
        <v>23</v>
      </c>
      <c r="B25" s="19" t="s">
        <v>56</v>
      </c>
      <c r="C25" s="18">
        <v>2008</v>
      </c>
      <c r="D25" s="18">
        <v>6</v>
      </c>
      <c r="E25" s="21">
        <f t="shared" si="0"/>
        <v>19</v>
      </c>
      <c r="F25" s="18">
        <v>0</v>
      </c>
      <c r="G25" s="18">
        <v>19</v>
      </c>
      <c r="H25" s="18" t="s">
        <v>17</v>
      </c>
      <c r="I25" s="18" t="s">
        <v>18</v>
      </c>
      <c r="J25" s="20" t="s">
        <v>26</v>
      </c>
      <c r="K25" s="20" t="s">
        <v>20</v>
      </c>
      <c r="L25" s="20" t="s">
        <v>46</v>
      </c>
      <c r="M25" s="20" t="s">
        <v>47</v>
      </c>
      <c r="N25" s="22">
        <v>1065.99</v>
      </c>
      <c r="O25" s="22">
        <v>0</v>
      </c>
      <c r="P25" s="22">
        <v>126.08</v>
      </c>
      <c r="Q25" s="22">
        <v>0</v>
      </c>
      <c r="R25" s="22">
        <v>306.35000000000002</v>
      </c>
      <c r="S25" s="22">
        <f t="shared" si="1"/>
        <v>1498.42</v>
      </c>
      <c r="T25" s="20"/>
      <c r="U25" s="70">
        <v>5828833.3200000003</v>
      </c>
      <c r="V25" s="23" t="s">
        <v>23</v>
      </c>
    </row>
    <row r="26" spans="1:22" ht="72" x14ac:dyDescent="0.25">
      <c r="A26" s="18">
        <v>24</v>
      </c>
      <c r="B26" s="19" t="s">
        <v>57</v>
      </c>
      <c r="C26" s="18">
        <v>2005</v>
      </c>
      <c r="D26" s="18">
        <v>5</v>
      </c>
      <c r="E26" s="21">
        <f t="shared" si="0"/>
        <v>84</v>
      </c>
      <c r="F26" s="18">
        <v>0</v>
      </c>
      <c r="G26" s="18">
        <v>84</v>
      </c>
      <c r="H26" s="18" t="s">
        <v>17</v>
      </c>
      <c r="I26" s="18" t="s">
        <v>18</v>
      </c>
      <c r="J26" s="20" t="s">
        <v>19</v>
      </c>
      <c r="K26" s="20" t="s">
        <v>20</v>
      </c>
      <c r="L26" s="20" t="s">
        <v>21</v>
      </c>
      <c r="M26" s="20" t="s">
        <v>22</v>
      </c>
      <c r="N26" s="22">
        <v>3986.01</v>
      </c>
      <c r="O26" s="22">
        <v>0</v>
      </c>
      <c r="P26" s="22">
        <v>317.58</v>
      </c>
      <c r="Q26" s="22">
        <v>0</v>
      </c>
      <c r="R26" s="22">
        <v>1074</v>
      </c>
      <c r="S26" s="22">
        <f t="shared" si="1"/>
        <v>5377.59</v>
      </c>
      <c r="T26" s="20"/>
      <c r="U26" s="70">
        <v>21795502.68</v>
      </c>
      <c r="V26" s="23" t="s">
        <v>23</v>
      </c>
    </row>
    <row r="27" spans="1:22" ht="72" x14ac:dyDescent="0.25">
      <c r="A27" s="18">
        <v>25</v>
      </c>
      <c r="B27" s="19" t="s">
        <v>58</v>
      </c>
      <c r="C27" s="26">
        <v>2005</v>
      </c>
      <c r="D27" s="27">
        <v>5</v>
      </c>
      <c r="E27" s="21">
        <f t="shared" si="0"/>
        <v>60</v>
      </c>
      <c r="F27" s="18">
        <v>0</v>
      </c>
      <c r="G27" s="27">
        <v>60</v>
      </c>
      <c r="H27" s="18" t="s">
        <v>17</v>
      </c>
      <c r="I27" s="18" t="s">
        <v>18</v>
      </c>
      <c r="J27" s="20" t="s">
        <v>19</v>
      </c>
      <c r="K27" s="20" t="s">
        <v>20</v>
      </c>
      <c r="L27" s="20" t="s">
        <v>21</v>
      </c>
      <c r="M27" s="20" t="s">
        <v>22</v>
      </c>
      <c r="N27" s="22">
        <v>2830.6</v>
      </c>
      <c r="O27" s="22">
        <v>0</v>
      </c>
      <c r="P27" s="22">
        <v>244.89</v>
      </c>
      <c r="Q27" s="22">
        <v>0</v>
      </c>
      <c r="R27" s="22">
        <v>762.84</v>
      </c>
      <c r="S27" s="22">
        <f t="shared" si="1"/>
        <v>3838.33</v>
      </c>
      <c r="T27" s="20"/>
      <c r="U27" s="70">
        <v>15477720.799999999</v>
      </c>
      <c r="V27" s="23" t="s">
        <v>23</v>
      </c>
    </row>
    <row r="28" spans="1:22" ht="57.6" x14ac:dyDescent="0.25">
      <c r="A28" s="18">
        <v>26</v>
      </c>
      <c r="B28" s="19" t="s">
        <v>59</v>
      </c>
      <c r="C28" s="26">
        <v>2011</v>
      </c>
      <c r="D28" s="27">
        <v>4</v>
      </c>
      <c r="E28" s="21">
        <f t="shared" si="0"/>
        <v>11</v>
      </c>
      <c r="F28" s="18">
        <v>2</v>
      </c>
      <c r="G28" s="18">
        <v>9</v>
      </c>
      <c r="H28" s="18" t="s">
        <v>17</v>
      </c>
      <c r="I28" s="18" t="s">
        <v>17</v>
      </c>
      <c r="J28" s="20" t="s">
        <v>26</v>
      </c>
      <c r="K28" s="20" t="s">
        <v>20</v>
      </c>
      <c r="L28" s="20" t="s">
        <v>60</v>
      </c>
      <c r="M28" s="20" t="s">
        <v>22</v>
      </c>
      <c r="N28" s="22">
        <v>390.35</v>
      </c>
      <c r="O28" s="22">
        <v>104.83</v>
      </c>
      <c r="P28" s="22">
        <v>0</v>
      </c>
      <c r="Q28" s="22">
        <v>0</v>
      </c>
      <c r="R28" s="22">
        <v>495.18</v>
      </c>
      <c r="S28" s="22">
        <f t="shared" si="1"/>
        <v>990.36</v>
      </c>
      <c r="T28" s="20"/>
      <c r="U28" s="70">
        <v>2707644.24</v>
      </c>
      <c r="V28" s="23" t="s">
        <v>23</v>
      </c>
    </row>
    <row r="29" spans="1:22" ht="72" x14ac:dyDescent="0.25">
      <c r="A29" s="18">
        <v>27</v>
      </c>
      <c r="B29" s="19" t="s">
        <v>61</v>
      </c>
      <c r="C29" s="18">
        <v>2003</v>
      </c>
      <c r="D29" s="18">
        <v>5</v>
      </c>
      <c r="E29" s="21">
        <f t="shared" si="0"/>
        <v>24</v>
      </c>
      <c r="F29" s="18">
        <v>0</v>
      </c>
      <c r="G29" s="18">
        <v>24</v>
      </c>
      <c r="H29" s="18" t="s">
        <v>17</v>
      </c>
      <c r="I29" s="18" t="s">
        <v>17</v>
      </c>
      <c r="J29" s="20" t="s">
        <v>19</v>
      </c>
      <c r="K29" s="20" t="s">
        <v>20</v>
      </c>
      <c r="L29" s="20" t="s">
        <v>46</v>
      </c>
      <c r="M29" s="20" t="s">
        <v>47</v>
      </c>
      <c r="N29" s="22">
        <v>980.76</v>
      </c>
      <c r="O29" s="22">
        <v>0</v>
      </c>
      <c r="P29" s="22">
        <v>76.260000000000005</v>
      </c>
      <c r="Q29" s="22">
        <v>0</v>
      </c>
      <c r="R29" s="22">
        <v>240.37</v>
      </c>
      <c r="S29" s="22">
        <f t="shared" si="1"/>
        <v>1297.3899999999999</v>
      </c>
      <c r="T29" s="20"/>
      <c r="U29" s="72">
        <v>5362795.68</v>
      </c>
      <c r="V29" s="23" t="s">
        <v>23</v>
      </c>
    </row>
    <row r="30" spans="1:22" ht="72" x14ac:dyDescent="0.25">
      <c r="A30" s="18">
        <v>28</v>
      </c>
      <c r="B30" s="19" t="s">
        <v>62</v>
      </c>
      <c r="C30" s="18">
        <v>2003</v>
      </c>
      <c r="D30" s="18">
        <v>5</v>
      </c>
      <c r="E30" s="21">
        <f t="shared" si="0"/>
        <v>30</v>
      </c>
      <c r="F30" s="18">
        <v>0</v>
      </c>
      <c r="G30" s="18">
        <v>30</v>
      </c>
      <c r="H30" s="18" t="s">
        <v>17</v>
      </c>
      <c r="I30" s="18" t="s">
        <v>17</v>
      </c>
      <c r="J30" s="20" t="s">
        <v>19</v>
      </c>
      <c r="K30" s="20" t="s">
        <v>20</v>
      </c>
      <c r="L30" s="20" t="s">
        <v>46</v>
      </c>
      <c r="M30" s="20" t="s">
        <v>47</v>
      </c>
      <c r="N30" s="22">
        <v>1420.54</v>
      </c>
      <c r="O30" s="22">
        <v>0</v>
      </c>
      <c r="P30" s="22">
        <v>90.16</v>
      </c>
      <c r="Q30" s="22">
        <v>0</v>
      </c>
      <c r="R30" s="22">
        <v>348.04</v>
      </c>
      <c r="S30" s="22">
        <f t="shared" si="1"/>
        <v>1858.74</v>
      </c>
      <c r="T30" s="20"/>
      <c r="U30" s="70">
        <v>7767512.7199999997</v>
      </c>
      <c r="V30" s="23" t="s">
        <v>23</v>
      </c>
    </row>
    <row r="31" spans="1:22" ht="56.25" customHeight="1" x14ac:dyDescent="0.25">
      <c r="A31" s="18">
        <v>29</v>
      </c>
      <c r="B31" s="19" t="s">
        <v>63</v>
      </c>
      <c r="C31" s="27">
        <v>2011</v>
      </c>
      <c r="D31" s="27">
        <v>4</v>
      </c>
      <c r="E31" s="21">
        <v>74</v>
      </c>
      <c r="F31" s="27">
        <v>1</v>
      </c>
      <c r="G31" s="18">
        <v>73</v>
      </c>
      <c r="H31" s="18" t="s">
        <v>17</v>
      </c>
      <c r="I31" s="18" t="s">
        <v>17</v>
      </c>
      <c r="J31" s="20" t="s">
        <v>19</v>
      </c>
      <c r="K31" s="20" t="s">
        <v>20</v>
      </c>
      <c r="L31" s="20" t="s">
        <v>30</v>
      </c>
      <c r="M31" s="20" t="s">
        <v>22</v>
      </c>
      <c r="N31" s="22">
        <v>3383.88</v>
      </c>
      <c r="O31" s="22">
        <v>68.88</v>
      </c>
      <c r="P31" s="22">
        <v>8.3800000000000008</v>
      </c>
      <c r="Q31" s="22">
        <v>0</v>
      </c>
      <c r="R31" s="22">
        <v>929.67</v>
      </c>
      <c r="S31" s="22">
        <f t="shared" si="1"/>
        <v>4390.8100000000004</v>
      </c>
      <c r="T31" s="20"/>
      <c r="U31" s="70">
        <v>17359018.57</v>
      </c>
      <c r="V31" s="25" t="s">
        <v>32</v>
      </c>
    </row>
    <row r="32" spans="1:22" ht="56.25" customHeight="1" x14ac:dyDescent="0.25">
      <c r="A32" s="18">
        <v>30</v>
      </c>
      <c r="B32" s="19" t="s">
        <v>64</v>
      </c>
      <c r="C32" s="27">
        <v>2011</v>
      </c>
      <c r="D32" s="27">
        <v>4</v>
      </c>
      <c r="E32" s="21">
        <v>59</v>
      </c>
      <c r="F32" s="18">
        <v>1</v>
      </c>
      <c r="G32" s="18">
        <v>58</v>
      </c>
      <c r="H32" s="18" t="s">
        <v>17</v>
      </c>
      <c r="I32" s="18" t="s">
        <v>17</v>
      </c>
      <c r="J32" s="20"/>
      <c r="K32" s="20"/>
      <c r="L32" s="20"/>
      <c r="M32" s="20"/>
      <c r="N32" s="22">
        <v>2489.0300000000002</v>
      </c>
      <c r="O32" s="22">
        <v>67.59</v>
      </c>
      <c r="P32" s="22">
        <v>10.38</v>
      </c>
      <c r="Q32" s="22">
        <v>0</v>
      </c>
      <c r="R32" s="22">
        <v>688.28</v>
      </c>
      <c r="S32" s="22">
        <f t="shared" si="1"/>
        <v>3255.2800000000007</v>
      </c>
      <c r="T32" s="20"/>
      <c r="U32" s="70">
        <v>13979598.160000002</v>
      </c>
      <c r="V32" s="23" t="s">
        <v>23</v>
      </c>
    </row>
    <row r="33" spans="1:22" ht="72" x14ac:dyDescent="0.25">
      <c r="A33" s="18">
        <v>31</v>
      </c>
      <c r="B33" s="19" t="s">
        <v>65</v>
      </c>
      <c r="C33" s="27">
        <v>2009</v>
      </c>
      <c r="D33" s="27">
        <v>4</v>
      </c>
      <c r="E33" s="21">
        <f t="shared" si="0"/>
        <v>18</v>
      </c>
      <c r="F33" s="18">
        <v>0</v>
      </c>
      <c r="G33" s="27">
        <v>18</v>
      </c>
      <c r="H33" s="18" t="s">
        <v>17</v>
      </c>
      <c r="I33" s="18" t="s">
        <v>17</v>
      </c>
      <c r="J33" s="20" t="s">
        <v>19</v>
      </c>
      <c r="K33" s="20" t="s">
        <v>20</v>
      </c>
      <c r="L33" s="20" t="s">
        <v>46</v>
      </c>
      <c r="M33" s="20" t="s">
        <v>47</v>
      </c>
      <c r="N33" s="22">
        <v>864.83</v>
      </c>
      <c r="O33" s="22">
        <v>0</v>
      </c>
      <c r="P33" s="22">
        <v>30.36</v>
      </c>
      <c r="Q33" s="22">
        <v>0</v>
      </c>
      <c r="R33" s="22">
        <v>214.48</v>
      </c>
      <c r="S33" s="22">
        <f>N33+O33+P33+Q33+R33</f>
        <v>1109.67</v>
      </c>
      <c r="T33" s="20" t="s">
        <v>48</v>
      </c>
      <c r="U33" s="70">
        <v>4046125.99</v>
      </c>
      <c r="V33" s="25" t="s">
        <v>32</v>
      </c>
    </row>
    <row r="34" spans="1:22" ht="72" x14ac:dyDescent="0.25">
      <c r="A34" s="18">
        <v>32</v>
      </c>
      <c r="B34" s="19" t="s">
        <v>66</v>
      </c>
      <c r="C34" s="27">
        <v>2009</v>
      </c>
      <c r="D34" s="27">
        <v>4</v>
      </c>
      <c r="E34" s="21">
        <f t="shared" si="0"/>
        <v>27</v>
      </c>
      <c r="F34" s="18">
        <v>0</v>
      </c>
      <c r="G34" s="27">
        <v>27</v>
      </c>
      <c r="H34" s="18" t="s">
        <v>17</v>
      </c>
      <c r="I34" s="18" t="s">
        <v>17</v>
      </c>
      <c r="J34" s="20" t="s">
        <v>19</v>
      </c>
      <c r="K34" s="20" t="s">
        <v>20</v>
      </c>
      <c r="L34" s="20" t="s">
        <v>46</v>
      </c>
      <c r="M34" s="20" t="s">
        <v>47</v>
      </c>
      <c r="N34" s="22">
        <v>1272.5</v>
      </c>
      <c r="O34" s="22">
        <v>0</v>
      </c>
      <c r="P34" s="22">
        <v>90.53</v>
      </c>
      <c r="Q34" s="22">
        <v>0</v>
      </c>
      <c r="R34" s="22">
        <v>308.8</v>
      </c>
      <c r="S34" s="22">
        <f t="shared" si="1"/>
        <v>1671.83</v>
      </c>
      <c r="T34" s="20" t="s">
        <v>48</v>
      </c>
      <c r="U34" s="70">
        <v>5817084.0800000001</v>
      </c>
      <c r="V34" s="25" t="s">
        <v>32</v>
      </c>
    </row>
    <row r="35" spans="1:22" ht="72" x14ac:dyDescent="0.25">
      <c r="A35" s="18">
        <v>33</v>
      </c>
      <c r="B35" s="19" t="s">
        <v>67</v>
      </c>
      <c r="C35" s="27">
        <v>2009</v>
      </c>
      <c r="D35" s="27">
        <v>4</v>
      </c>
      <c r="E35" s="21">
        <f t="shared" si="0"/>
        <v>27</v>
      </c>
      <c r="F35" s="18">
        <v>0</v>
      </c>
      <c r="G35" s="27">
        <v>27</v>
      </c>
      <c r="H35" s="18" t="s">
        <v>17</v>
      </c>
      <c r="I35" s="18" t="s">
        <v>17</v>
      </c>
      <c r="J35" s="20" t="s">
        <v>19</v>
      </c>
      <c r="K35" s="20" t="s">
        <v>20</v>
      </c>
      <c r="L35" s="20" t="s">
        <v>46</v>
      </c>
      <c r="M35" s="20" t="s">
        <v>47</v>
      </c>
      <c r="N35" s="22">
        <v>1280.0999999999999</v>
      </c>
      <c r="O35" s="22">
        <v>0</v>
      </c>
      <c r="P35" s="22">
        <v>61.07</v>
      </c>
      <c r="Q35" s="22">
        <v>0</v>
      </c>
      <c r="R35" s="22">
        <v>310.64</v>
      </c>
      <c r="S35" s="22">
        <f t="shared" si="1"/>
        <v>1651.81</v>
      </c>
      <c r="T35" s="20" t="s">
        <v>48</v>
      </c>
      <c r="U35" s="70">
        <v>5840370.6399999997</v>
      </c>
      <c r="V35" s="25" t="s">
        <v>32</v>
      </c>
    </row>
    <row r="36" spans="1:22" ht="72" x14ac:dyDescent="0.25">
      <c r="A36" s="18">
        <v>34</v>
      </c>
      <c r="B36" s="19" t="s">
        <v>68</v>
      </c>
      <c r="C36" s="27">
        <v>2009</v>
      </c>
      <c r="D36" s="27">
        <v>4</v>
      </c>
      <c r="E36" s="21">
        <f t="shared" si="0"/>
        <v>18</v>
      </c>
      <c r="F36" s="18">
        <v>0</v>
      </c>
      <c r="G36" s="27">
        <v>18</v>
      </c>
      <c r="H36" s="18" t="s">
        <v>17</v>
      </c>
      <c r="I36" s="18" t="s">
        <v>17</v>
      </c>
      <c r="J36" s="20" t="s">
        <v>19</v>
      </c>
      <c r="K36" s="20" t="s">
        <v>20</v>
      </c>
      <c r="L36" s="20" t="s">
        <v>46</v>
      </c>
      <c r="M36" s="20" t="s">
        <v>47</v>
      </c>
      <c r="N36" s="22">
        <v>874.36</v>
      </c>
      <c r="O36" s="22">
        <v>0</v>
      </c>
      <c r="P36" s="22">
        <v>29.71</v>
      </c>
      <c r="Q36" s="22">
        <v>0</v>
      </c>
      <c r="R36" s="22">
        <v>216.84</v>
      </c>
      <c r="S36" s="22">
        <f t="shared" si="1"/>
        <v>1120.9100000000001</v>
      </c>
      <c r="T36" s="20" t="s">
        <v>48</v>
      </c>
      <c r="U36" s="70">
        <v>4083863.72</v>
      </c>
      <c r="V36" s="25" t="s">
        <v>32</v>
      </c>
    </row>
    <row r="37" spans="1:22" ht="72" x14ac:dyDescent="0.25">
      <c r="A37" s="18">
        <v>35</v>
      </c>
      <c r="B37" s="19" t="s">
        <v>69</v>
      </c>
      <c r="C37" s="27">
        <v>2009</v>
      </c>
      <c r="D37" s="27">
        <v>4</v>
      </c>
      <c r="E37" s="21">
        <f t="shared" si="0"/>
        <v>18</v>
      </c>
      <c r="F37" s="18">
        <v>0</v>
      </c>
      <c r="G37" s="27">
        <v>18</v>
      </c>
      <c r="H37" s="18" t="s">
        <v>17</v>
      </c>
      <c r="I37" s="18" t="s">
        <v>17</v>
      </c>
      <c r="J37" s="20" t="s">
        <v>19</v>
      </c>
      <c r="K37" s="20" t="s">
        <v>20</v>
      </c>
      <c r="L37" s="20" t="s">
        <v>46</v>
      </c>
      <c r="M37" s="20" t="s">
        <v>47</v>
      </c>
      <c r="N37" s="22">
        <v>873.2</v>
      </c>
      <c r="O37" s="22">
        <v>0</v>
      </c>
      <c r="P37" s="22">
        <v>30.67</v>
      </c>
      <c r="Q37" s="22">
        <v>0</v>
      </c>
      <c r="R37" s="22">
        <v>216.55</v>
      </c>
      <c r="S37" s="22">
        <f>N37+O37+P37+Q37+R37</f>
        <v>1120.42</v>
      </c>
      <c r="T37" s="20" t="s">
        <v>48</v>
      </c>
      <c r="U37" s="70">
        <v>4082636.21</v>
      </c>
      <c r="V37" s="25" t="s">
        <v>32</v>
      </c>
    </row>
    <row r="38" spans="1:22" ht="72" x14ac:dyDescent="0.25">
      <c r="A38" s="18">
        <v>36</v>
      </c>
      <c r="B38" s="19" t="s">
        <v>70</v>
      </c>
      <c r="C38" s="28">
        <v>2009</v>
      </c>
      <c r="D38" s="28">
        <v>4</v>
      </c>
      <c r="E38" s="21">
        <f t="shared" si="0"/>
        <v>27</v>
      </c>
      <c r="F38" s="29">
        <v>0</v>
      </c>
      <c r="G38" s="28">
        <v>27</v>
      </c>
      <c r="H38" s="29" t="s">
        <v>17</v>
      </c>
      <c r="I38" s="29" t="s">
        <v>18</v>
      </c>
      <c r="J38" s="30" t="s">
        <v>19</v>
      </c>
      <c r="K38" s="30" t="s">
        <v>20</v>
      </c>
      <c r="L38" s="30" t="s">
        <v>46</v>
      </c>
      <c r="M38" s="30" t="s">
        <v>47</v>
      </c>
      <c r="N38" s="31">
        <v>1281.33</v>
      </c>
      <c r="O38" s="22">
        <v>0</v>
      </c>
      <c r="P38" s="22">
        <v>60.96</v>
      </c>
      <c r="Q38" s="22">
        <v>0</v>
      </c>
      <c r="R38" s="22">
        <v>310.94</v>
      </c>
      <c r="S38" s="22">
        <f t="shared" si="1"/>
        <v>1653.23</v>
      </c>
      <c r="T38" s="20" t="s">
        <v>48</v>
      </c>
      <c r="U38" s="70">
        <v>5840211.21</v>
      </c>
      <c r="V38" s="25" t="s">
        <v>32</v>
      </c>
    </row>
    <row r="39" spans="1:22" ht="72" x14ac:dyDescent="0.25">
      <c r="A39" s="27">
        <v>37</v>
      </c>
      <c r="B39" s="19" t="s">
        <v>71</v>
      </c>
      <c r="C39" s="28">
        <v>1964</v>
      </c>
      <c r="D39" s="28">
        <v>3</v>
      </c>
      <c r="E39" s="28">
        <v>3</v>
      </c>
      <c r="F39" s="29">
        <v>3</v>
      </c>
      <c r="G39" s="28" t="s">
        <v>72</v>
      </c>
      <c r="H39" s="29" t="s">
        <v>17</v>
      </c>
      <c r="I39" s="29" t="s">
        <v>18</v>
      </c>
      <c r="J39" s="32" t="s">
        <v>73</v>
      </c>
      <c r="K39" s="32" t="s">
        <v>20</v>
      </c>
      <c r="L39" s="32" t="s">
        <v>46</v>
      </c>
      <c r="M39" s="32" t="s">
        <v>47</v>
      </c>
      <c r="N39" s="33"/>
      <c r="O39" s="33"/>
      <c r="P39" s="33"/>
      <c r="Q39" s="33"/>
      <c r="R39" s="34"/>
      <c r="S39" s="35">
        <v>562.67999999999995</v>
      </c>
      <c r="T39" s="36"/>
      <c r="U39" s="73">
        <v>3076734.2399999998</v>
      </c>
      <c r="V39" s="23" t="s">
        <v>23</v>
      </c>
    </row>
    <row r="40" spans="1:22" ht="72" x14ac:dyDescent="0.25">
      <c r="A40" s="37">
        <v>38</v>
      </c>
      <c r="B40" s="19" t="s">
        <v>74</v>
      </c>
      <c r="C40" s="27">
        <v>1964</v>
      </c>
      <c r="D40" s="27">
        <v>2</v>
      </c>
      <c r="E40" s="27">
        <v>0</v>
      </c>
      <c r="F40" s="18">
        <v>0</v>
      </c>
      <c r="G40" s="27" t="s">
        <v>72</v>
      </c>
      <c r="H40" s="18" t="s">
        <v>17</v>
      </c>
      <c r="I40" s="18" t="s">
        <v>17</v>
      </c>
      <c r="J40" s="21" t="s">
        <v>73</v>
      </c>
      <c r="K40" s="21" t="s">
        <v>20</v>
      </c>
      <c r="L40" s="21" t="s">
        <v>46</v>
      </c>
      <c r="M40" s="21" t="s">
        <v>47</v>
      </c>
      <c r="N40" s="34"/>
      <c r="O40" s="34"/>
      <c r="P40" s="34"/>
      <c r="Q40" s="34"/>
      <c r="R40" s="34"/>
      <c r="S40" s="35">
        <v>473.31</v>
      </c>
      <c r="T40" s="38"/>
      <c r="U40" s="73">
        <v>2588059.08</v>
      </c>
      <c r="V40" s="23" t="s">
        <v>23</v>
      </c>
    </row>
    <row r="41" spans="1:22" ht="72" x14ac:dyDescent="0.25">
      <c r="A41" s="18">
        <v>39</v>
      </c>
      <c r="B41" s="19" t="s">
        <v>75</v>
      </c>
      <c r="C41" s="27">
        <v>2000</v>
      </c>
      <c r="D41" s="27">
        <v>5</v>
      </c>
      <c r="E41" s="21">
        <f t="shared" si="0"/>
        <v>37</v>
      </c>
      <c r="F41" s="18">
        <v>0</v>
      </c>
      <c r="G41" s="27">
        <v>37</v>
      </c>
      <c r="H41" s="18" t="s">
        <v>17</v>
      </c>
      <c r="I41" s="18" t="s">
        <v>18</v>
      </c>
      <c r="J41" s="20" t="s">
        <v>19</v>
      </c>
      <c r="K41" s="20" t="s">
        <v>20</v>
      </c>
      <c r="L41" s="20" t="s">
        <v>60</v>
      </c>
      <c r="M41" s="20" t="s">
        <v>22</v>
      </c>
      <c r="N41" s="22">
        <v>1779.79</v>
      </c>
      <c r="O41" s="22">
        <v>0</v>
      </c>
      <c r="P41" s="22">
        <v>181.41</v>
      </c>
      <c r="Q41" s="22">
        <v>0</v>
      </c>
      <c r="R41" s="22">
        <v>408.7</v>
      </c>
      <c r="S41" s="22">
        <f t="shared" ref="S41:S104" si="2">N41+O41+P41+Q41+R41</f>
        <v>2369.9</v>
      </c>
      <c r="T41" s="20"/>
      <c r="U41" s="70">
        <v>9731891.7200000007</v>
      </c>
      <c r="V41" s="23" t="s">
        <v>23</v>
      </c>
    </row>
    <row r="42" spans="1:22" ht="43.2" x14ac:dyDescent="0.25">
      <c r="A42" s="39">
        <v>40</v>
      </c>
      <c r="B42" s="40" t="s">
        <v>76</v>
      </c>
      <c r="C42" s="27">
        <v>2013</v>
      </c>
      <c r="D42" s="27">
        <v>5</v>
      </c>
      <c r="E42" s="21">
        <f t="shared" si="0"/>
        <v>24</v>
      </c>
      <c r="F42" s="18">
        <v>0</v>
      </c>
      <c r="G42" s="27">
        <v>24</v>
      </c>
      <c r="H42" s="18" t="s">
        <v>17</v>
      </c>
      <c r="I42" s="18" t="s">
        <v>17</v>
      </c>
      <c r="J42" s="20" t="s">
        <v>39</v>
      </c>
      <c r="K42" s="20" t="s">
        <v>40</v>
      </c>
      <c r="L42" s="20" t="s">
        <v>30</v>
      </c>
      <c r="M42" s="20" t="s">
        <v>22</v>
      </c>
      <c r="N42" s="35">
        <v>1207.8</v>
      </c>
      <c r="O42" s="35">
        <v>0</v>
      </c>
      <c r="P42" s="35">
        <v>0</v>
      </c>
      <c r="Q42" s="22">
        <v>0</v>
      </c>
      <c r="R42" s="22">
        <v>216.56</v>
      </c>
      <c r="S42" s="22">
        <f t="shared" si="2"/>
        <v>1424.36</v>
      </c>
      <c r="T42" s="20" t="s">
        <v>77</v>
      </c>
      <c r="U42" s="70">
        <v>6604250.3999999994</v>
      </c>
      <c r="V42" s="23" t="s">
        <v>23</v>
      </c>
    </row>
    <row r="43" spans="1:22" ht="43.2" x14ac:dyDescent="0.25">
      <c r="A43" s="37">
        <v>41</v>
      </c>
      <c r="B43" s="19" t="s">
        <v>78</v>
      </c>
      <c r="C43" s="27">
        <v>2014</v>
      </c>
      <c r="D43" s="27">
        <v>5</v>
      </c>
      <c r="E43" s="21">
        <f t="shared" si="0"/>
        <v>30</v>
      </c>
      <c r="F43" s="18">
        <v>0</v>
      </c>
      <c r="G43" s="27">
        <v>30</v>
      </c>
      <c r="H43" s="18" t="s">
        <v>17</v>
      </c>
      <c r="I43" s="18" t="s">
        <v>17</v>
      </c>
      <c r="J43" s="20" t="s">
        <v>39</v>
      </c>
      <c r="K43" s="20" t="s">
        <v>40</v>
      </c>
      <c r="L43" s="20" t="s">
        <v>30</v>
      </c>
      <c r="M43" s="20" t="s">
        <v>22</v>
      </c>
      <c r="N43" s="41">
        <v>1288.0999999999999</v>
      </c>
      <c r="O43" s="42">
        <v>0</v>
      </c>
      <c r="P43" s="42">
        <v>0</v>
      </c>
      <c r="Q43" s="22">
        <v>0</v>
      </c>
      <c r="R43" s="22">
        <v>238.43</v>
      </c>
      <c r="S43" s="22">
        <f t="shared" si="2"/>
        <v>1526.53</v>
      </c>
      <c r="T43" s="20"/>
      <c r="U43" s="70">
        <v>7043330.7999999998</v>
      </c>
      <c r="V43" s="23" t="s">
        <v>23</v>
      </c>
    </row>
    <row r="44" spans="1:22" ht="43.2" x14ac:dyDescent="0.25">
      <c r="A44" s="18">
        <v>42</v>
      </c>
      <c r="B44" s="40" t="s">
        <v>79</v>
      </c>
      <c r="C44" s="27">
        <v>2014</v>
      </c>
      <c r="D44" s="27">
        <v>5</v>
      </c>
      <c r="E44" s="21">
        <f t="shared" si="0"/>
        <v>28</v>
      </c>
      <c r="F44" s="18">
        <v>0</v>
      </c>
      <c r="G44" s="27">
        <v>28</v>
      </c>
      <c r="H44" s="18" t="s">
        <v>17</v>
      </c>
      <c r="I44" s="18" t="s">
        <v>17</v>
      </c>
      <c r="J44" s="20" t="s">
        <v>80</v>
      </c>
      <c r="K44" s="20" t="s">
        <v>40</v>
      </c>
      <c r="L44" s="20" t="s">
        <v>30</v>
      </c>
      <c r="M44" s="20" t="s">
        <v>22</v>
      </c>
      <c r="N44" s="22">
        <v>1266.27</v>
      </c>
      <c r="O44" s="22">
        <v>0</v>
      </c>
      <c r="P44" s="22">
        <v>0</v>
      </c>
      <c r="Q44" s="22">
        <v>0</v>
      </c>
      <c r="R44" s="22">
        <v>234.39</v>
      </c>
      <c r="S44" s="22">
        <f t="shared" si="2"/>
        <v>1500.6599999999999</v>
      </c>
      <c r="T44" s="20" t="s">
        <v>41</v>
      </c>
      <c r="U44" s="70">
        <v>6923964.3600000003</v>
      </c>
      <c r="V44" s="23" t="s">
        <v>23</v>
      </c>
    </row>
    <row r="45" spans="1:22" ht="43.2" x14ac:dyDescent="0.25">
      <c r="A45" s="39">
        <v>43</v>
      </c>
      <c r="B45" s="40" t="s">
        <v>81</v>
      </c>
      <c r="C45" s="27">
        <v>2013</v>
      </c>
      <c r="D45" s="27">
        <v>5</v>
      </c>
      <c r="E45" s="21">
        <f t="shared" si="0"/>
        <v>28</v>
      </c>
      <c r="F45" s="18">
        <v>0</v>
      </c>
      <c r="G45" s="27">
        <v>28</v>
      </c>
      <c r="H45" s="18" t="s">
        <v>17</v>
      </c>
      <c r="I45" s="18" t="s">
        <v>17</v>
      </c>
      <c r="J45" s="20" t="s">
        <v>39</v>
      </c>
      <c r="K45" s="20" t="s">
        <v>40</v>
      </c>
      <c r="L45" s="20" t="s">
        <v>30</v>
      </c>
      <c r="M45" s="20" t="s">
        <v>22</v>
      </c>
      <c r="N45" s="22">
        <v>1264.3800000000001</v>
      </c>
      <c r="O45" s="22">
        <v>0</v>
      </c>
      <c r="P45" s="22">
        <v>0</v>
      </c>
      <c r="Q45" s="22">
        <v>0</v>
      </c>
      <c r="R45" s="22">
        <v>226.7</v>
      </c>
      <c r="S45" s="22">
        <f t="shared" si="2"/>
        <v>1491.0800000000002</v>
      </c>
      <c r="T45" s="20" t="s">
        <v>77</v>
      </c>
      <c r="U45" s="70">
        <v>6913629.8400000008</v>
      </c>
      <c r="V45" s="23" t="s">
        <v>23</v>
      </c>
    </row>
    <row r="46" spans="1:22" ht="43.2" x14ac:dyDescent="0.25">
      <c r="A46" s="37">
        <v>44</v>
      </c>
      <c r="B46" s="40" t="s">
        <v>82</v>
      </c>
      <c r="C46" s="27">
        <v>2014</v>
      </c>
      <c r="D46" s="27">
        <v>5</v>
      </c>
      <c r="E46" s="21">
        <f t="shared" si="0"/>
        <v>30</v>
      </c>
      <c r="F46" s="18">
        <v>0</v>
      </c>
      <c r="G46" s="27">
        <v>30</v>
      </c>
      <c r="H46" s="18" t="s">
        <v>17</v>
      </c>
      <c r="I46" s="18" t="s">
        <v>17</v>
      </c>
      <c r="J46" s="20" t="s">
        <v>39</v>
      </c>
      <c r="K46" s="20" t="s">
        <v>40</v>
      </c>
      <c r="L46" s="20" t="s">
        <v>30</v>
      </c>
      <c r="M46" s="20" t="s">
        <v>22</v>
      </c>
      <c r="N46" s="22">
        <v>1286.77</v>
      </c>
      <c r="O46" s="22">
        <v>0</v>
      </c>
      <c r="P46" s="22">
        <v>0</v>
      </c>
      <c r="Q46" s="22">
        <v>0</v>
      </c>
      <c r="R46" s="22">
        <v>238.18</v>
      </c>
      <c r="S46" s="22">
        <f t="shared" si="2"/>
        <v>1524.95</v>
      </c>
      <c r="T46" s="20" t="s">
        <v>41</v>
      </c>
      <c r="U46" s="70">
        <v>7036058.3600000003</v>
      </c>
      <c r="V46" s="23" t="s">
        <v>23</v>
      </c>
    </row>
    <row r="47" spans="1:22" ht="43.2" x14ac:dyDescent="0.25">
      <c r="A47" s="18">
        <v>45</v>
      </c>
      <c r="B47" s="40" t="s">
        <v>83</v>
      </c>
      <c r="C47" s="27">
        <v>2013</v>
      </c>
      <c r="D47" s="27">
        <v>5</v>
      </c>
      <c r="E47" s="21">
        <f t="shared" si="0"/>
        <v>28</v>
      </c>
      <c r="F47" s="18">
        <v>0</v>
      </c>
      <c r="G47" s="27">
        <v>28</v>
      </c>
      <c r="H47" s="18" t="s">
        <v>17</v>
      </c>
      <c r="I47" s="18" t="s">
        <v>17</v>
      </c>
      <c r="J47" s="20" t="s">
        <v>39</v>
      </c>
      <c r="K47" s="20" t="s">
        <v>40</v>
      </c>
      <c r="L47" s="20" t="s">
        <v>30</v>
      </c>
      <c r="M47" s="20" t="s">
        <v>22</v>
      </c>
      <c r="N47" s="22">
        <v>1263.81</v>
      </c>
      <c r="O47" s="22">
        <v>0</v>
      </c>
      <c r="P47" s="22">
        <v>0</v>
      </c>
      <c r="Q47" s="22">
        <v>0</v>
      </c>
      <c r="R47" s="22">
        <v>226.6</v>
      </c>
      <c r="S47" s="22">
        <f t="shared" si="2"/>
        <v>1490.4099999999999</v>
      </c>
      <c r="T47" s="20" t="s">
        <v>77</v>
      </c>
      <c r="U47" s="70">
        <v>6910513.0800000001</v>
      </c>
      <c r="V47" s="23" t="s">
        <v>23</v>
      </c>
    </row>
    <row r="48" spans="1:22" ht="43.2" x14ac:dyDescent="0.25">
      <c r="A48" s="39">
        <v>46</v>
      </c>
      <c r="B48" s="19" t="s">
        <v>84</v>
      </c>
      <c r="C48" s="27">
        <v>2014</v>
      </c>
      <c r="D48" s="27">
        <v>5</v>
      </c>
      <c r="E48" s="21">
        <f t="shared" si="0"/>
        <v>30</v>
      </c>
      <c r="F48" s="18">
        <v>0</v>
      </c>
      <c r="G48" s="27">
        <v>30</v>
      </c>
      <c r="H48" s="18" t="s">
        <v>17</v>
      </c>
      <c r="I48" s="18" t="s">
        <v>17</v>
      </c>
      <c r="J48" s="20" t="s">
        <v>39</v>
      </c>
      <c r="K48" s="20" t="s">
        <v>40</v>
      </c>
      <c r="L48" s="20" t="s">
        <v>30</v>
      </c>
      <c r="M48" s="20" t="s">
        <v>22</v>
      </c>
      <c r="N48" s="22">
        <v>1289.69</v>
      </c>
      <c r="O48" s="22">
        <v>0</v>
      </c>
      <c r="P48" s="22">
        <v>0</v>
      </c>
      <c r="Q48" s="22">
        <v>0</v>
      </c>
      <c r="R48" s="22">
        <v>238.72</v>
      </c>
      <c r="S48" s="22">
        <f t="shared" si="2"/>
        <v>1528.41</v>
      </c>
      <c r="T48" s="20" t="s">
        <v>41</v>
      </c>
      <c r="U48" s="70">
        <v>7052024.9199999999</v>
      </c>
      <c r="V48" s="23" t="s">
        <v>23</v>
      </c>
    </row>
    <row r="49" spans="1:22" ht="72" x14ac:dyDescent="0.25">
      <c r="A49" s="37">
        <v>47</v>
      </c>
      <c r="B49" s="19" t="s">
        <v>85</v>
      </c>
      <c r="C49" s="27">
        <v>2004</v>
      </c>
      <c r="D49" s="27">
        <v>8</v>
      </c>
      <c r="E49" s="21">
        <f t="shared" si="0"/>
        <v>145</v>
      </c>
      <c r="F49" s="18">
        <v>3</v>
      </c>
      <c r="G49" s="27">
        <v>142</v>
      </c>
      <c r="H49" s="18" t="s">
        <v>17</v>
      </c>
      <c r="I49" s="18" t="s">
        <v>17</v>
      </c>
      <c r="J49" s="20" t="s">
        <v>26</v>
      </c>
      <c r="K49" s="20" t="s">
        <v>20</v>
      </c>
      <c r="L49" s="20" t="s">
        <v>46</v>
      </c>
      <c r="M49" s="20" t="s">
        <v>47</v>
      </c>
      <c r="N49" s="22">
        <v>6281.62</v>
      </c>
      <c r="O49" s="22">
        <v>255</v>
      </c>
      <c r="P49" s="22">
        <v>16.940000000000001</v>
      </c>
      <c r="Q49" s="22">
        <v>0</v>
      </c>
      <c r="R49" s="22">
        <v>1267.9100000000001</v>
      </c>
      <c r="S49" s="22">
        <f t="shared" si="2"/>
        <v>7821.4699999999993</v>
      </c>
      <c r="T49" s="20"/>
      <c r="U49" s="70">
        <v>35742238.159999996</v>
      </c>
      <c r="V49" s="23" t="s">
        <v>23</v>
      </c>
    </row>
    <row r="50" spans="1:22" ht="72" x14ac:dyDescent="0.25">
      <c r="A50" s="18">
        <v>48</v>
      </c>
      <c r="B50" s="19" t="s">
        <v>164</v>
      </c>
      <c r="C50" s="27">
        <v>1904</v>
      </c>
      <c r="D50" s="43">
        <v>3</v>
      </c>
      <c r="E50" s="21">
        <f t="shared" si="0"/>
        <v>0</v>
      </c>
      <c r="F50" s="44">
        <v>0</v>
      </c>
      <c r="G50" s="43"/>
      <c r="H50" s="18" t="s">
        <v>17</v>
      </c>
      <c r="I50" s="18" t="s">
        <v>18</v>
      </c>
      <c r="J50" s="21" t="s">
        <v>73</v>
      </c>
      <c r="K50" s="21" t="s">
        <v>20</v>
      </c>
      <c r="L50" s="21" t="s">
        <v>46</v>
      </c>
      <c r="M50" s="21" t="s">
        <v>47</v>
      </c>
      <c r="N50" s="45"/>
      <c r="O50" s="45"/>
      <c r="P50" s="45"/>
      <c r="Q50" s="22">
        <v>0</v>
      </c>
      <c r="R50" s="45"/>
      <c r="S50" s="22">
        <v>892</v>
      </c>
      <c r="T50" s="21"/>
      <c r="U50" s="70">
        <v>1784000</v>
      </c>
      <c r="V50" s="46" t="s">
        <v>23</v>
      </c>
    </row>
    <row r="51" spans="1:22" ht="72" x14ac:dyDescent="0.25">
      <c r="A51" s="39">
        <v>49</v>
      </c>
      <c r="B51" s="19" t="s">
        <v>155</v>
      </c>
      <c r="C51" s="27">
        <v>2016</v>
      </c>
      <c r="D51" s="27">
        <v>4</v>
      </c>
      <c r="E51" s="21">
        <f t="shared" si="0"/>
        <v>48</v>
      </c>
      <c r="F51" s="18">
        <v>0</v>
      </c>
      <c r="G51" s="27">
        <v>48</v>
      </c>
      <c r="H51" s="18" t="s">
        <v>17</v>
      </c>
      <c r="I51" s="18" t="s">
        <v>17</v>
      </c>
      <c r="J51" s="20" t="s">
        <v>19</v>
      </c>
      <c r="K51" s="20" t="s">
        <v>86</v>
      </c>
      <c r="L51" s="20" t="s">
        <v>21</v>
      </c>
      <c r="M51" s="20" t="s">
        <v>22</v>
      </c>
      <c r="N51" s="22">
        <v>2471.5500000000002</v>
      </c>
      <c r="O51" s="22">
        <v>0</v>
      </c>
      <c r="P51" s="22">
        <v>0</v>
      </c>
      <c r="Q51" s="22">
        <v>0</v>
      </c>
      <c r="R51" s="22">
        <v>372.06</v>
      </c>
      <c r="S51" s="22">
        <f t="shared" si="2"/>
        <v>2843.61</v>
      </c>
      <c r="T51" s="20"/>
      <c r="U51" s="70">
        <v>13514435.4</v>
      </c>
      <c r="V51" s="23" t="s">
        <v>23</v>
      </c>
    </row>
    <row r="52" spans="1:22" ht="72" x14ac:dyDescent="0.25">
      <c r="A52" s="37">
        <v>50</v>
      </c>
      <c r="B52" s="47" t="s">
        <v>87</v>
      </c>
      <c r="C52" s="27">
        <v>2010</v>
      </c>
      <c r="D52" s="27">
        <v>4</v>
      </c>
      <c r="E52" s="21">
        <f t="shared" si="0"/>
        <v>83</v>
      </c>
      <c r="F52" s="18">
        <v>0</v>
      </c>
      <c r="G52" s="27">
        <v>83</v>
      </c>
      <c r="H52" s="18" t="s">
        <v>17</v>
      </c>
      <c r="I52" s="18" t="s">
        <v>17</v>
      </c>
      <c r="J52" s="20" t="s">
        <v>19</v>
      </c>
      <c r="K52" s="20" t="s">
        <v>20</v>
      </c>
      <c r="L52" s="20" t="s">
        <v>30</v>
      </c>
      <c r="M52" s="20" t="s">
        <v>22</v>
      </c>
      <c r="N52" s="22">
        <v>3939.2</v>
      </c>
      <c r="O52" s="22">
        <v>0</v>
      </c>
      <c r="P52" s="22">
        <v>0</v>
      </c>
      <c r="Q52" s="22">
        <v>0</v>
      </c>
      <c r="R52" s="22">
        <v>620.19000000000005</v>
      </c>
      <c r="S52" s="22">
        <f t="shared" si="2"/>
        <v>4559.3899999999994</v>
      </c>
      <c r="T52" s="20" t="s">
        <v>31</v>
      </c>
      <c r="U52" s="70">
        <v>17968306.120000001</v>
      </c>
      <c r="V52" s="25" t="s">
        <v>32</v>
      </c>
    </row>
    <row r="53" spans="1:22" ht="72" x14ac:dyDescent="0.25">
      <c r="A53" s="18">
        <v>51</v>
      </c>
      <c r="B53" s="47" t="s">
        <v>88</v>
      </c>
      <c r="C53" s="27">
        <v>2010</v>
      </c>
      <c r="D53" s="27">
        <v>4</v>
      </c>
      <c r="E53" s="21">
        <f t="shared" si="0"/>
        <v>73</v>
      </c>
      <c r="F53" s="27">
        <v>3</v>
      </c>
      <c r="G53" s="27">
        <v>70</v>
      </c>
      <c r="H53" s="18" t="s">
        <v>17</v>
      </c>
      <c r="I53" s="18" t="s">
        <v>17</v>
      </c>
      <c r="J53" s="20" t="s">
        <v>19</v>
      </c>
      <c r="K53" s="20" t="s">
        <v>20</v>
      </c>
      <c r="L53" s="20" t="s">
        <v>30</v>
      </c>
      <c r="M53" s="20" t="s">
        <v>22</v>
      </c>
      <c r="N53" s="22">
        <v>3182.37</v>
      </c>
      <c r="O53" s="22">
        <v>193.17</v>
      </c>
      <c r="P53" s="22">
        <v>0</v>
      </c>
      <c r="Q53" s="22">
        <v>0</v>
      </c>
      <c r="R53" s="22">
        <v>520.4</v>
      </c>
      <c r="S53" s="22">
        <f t="shared" si="2"/>
        <v>3895.94</v>
      </c>
      <c r="T53" s="20" t="s">
        <v>31</v>
      </c>
      <c r="U53" s="70">
        <v>14174583.949999999</v>
      </c>
      <c r="V53" s="25" t="s">
        <v>32</v>
      </c>
    </row>
    <row r="54" spans="1:22" ht="72" x14ac:dyDescent="0.25">
      <c r="A54" s="39">
        <v>52</v>
      </c>
      <c r="B54" s="47" t="s">
        <v>89</v>
      </c>
      <c r="C54" s="27">
        <v>2010</v>
      </c>
      <c r="D54" s="27">
        <v>4</v>
      </c>
      <c r="E54" s="21">
        <f t="shared" si="0"/>
        <v>67</v>
      </c>
      <c r="F54" s="18">
        <v>0</v>
      </c>
      <c r="G54" s="27">
        <v>67</v>
      </c>
      <c r="H54" s="18" t="s">
        <v>17</v>
      </c>
      <c r="I54" s="18" t="s">
        <v>17</v>
      </c>
      <c r="J54" s="20" t="s">
        <v>19</v>
      </c>
      <c r="K54" s="20" t="s">
        <v>20</v>
      </c>
      <c r="L54" s="20" t="s">
        <v>30</v>
      </c>
      <c r="M54" s="20" t="s">
        <v>22</v>
      </c>
      <c r="N54" s="22">
        <v>3120.34</v>
      </c>
      <c r="O54" s="22">
        <v>0</v>
      </c>
      <c r="P54" s="22">
        <v>0</v>
      </c>
      <c r="Q54" s="22">
        <v>0</v>
      </c>
      <c r="R54" s="22">
        <v>504.34</v>
      </c>
      <c r="S54" s="22">
        <f t="shared" si="2"/>
        <v>3624.6800000000003</v>
      </c>
      <c r="T54" s="20" t="s">
        <v>31</v>
      </c>
      <c r="U54" s="70">
        <v>14196637.15</v>
      </c>
      <c r="V54" s="25" t="s">
        <v>32</v>
      </c>
    </row>
    <row r="55" spans="1:22" ht="72" x14ac:dyDescent="0.25">
      <c r="A55" s="37">
        <v>53</v>
      </c>
      <c r="B55" s="47" t="s">
        <v>90</v>
      </c>
      <c r="C55" s="27">
        <v>2010</v>
      </c>
      <c r="D55" s="27">
        <v>4</v>
      </c>
      <c r="E55" s="21">
        <f t="shared" si="0"/>
        <v>74</v>
      </c>
      <c r="F55" s="18">
        <v>0</v>
      </c>
      <c r="G55" s="27">
        <v>74</v>
      </c>
      <c r="H55" s="18" t="s">
        <v>17</v>
      </c>
      <c r="I55" s="18" t="s">
        <v>17</v>
      </c>
      <c r="J55" s="20" t="s">
        <v>19</v>
      </c>
      <c r="K55" s="20" t="s">
        <v>20</v>
      </c>
      <c r="L55" s="20" t="s">
        <v>30</v>
      </c>
      <c r="M55" s="20" t="s">
        <v>22</v>
      </c>
      <c r="N55" s="22">
        <v>3375.42</v>
      </c>
      <c r="O55" s="22">
        <v>0</v>
      </c>
      <c r="P55" s="22">
        <v>0</v>
      </c>
      <c r="Q55" s="22">
        <v>0</v>
      </c>
      <c r="R55" s="22">
        <v>561.78</v>
      </c>
      <c r="S55" s="22">
        <f t="shared" si="2"/>
        <v>3937.2</v>
      </c>
      <c r="T55" s="20" t="s">
        <v>31</v>
      </c>
      <c r="U55" s="70">
        <v>14493847.210000001</v>
      </c>
      <c r="V55" s="25" t="s">
        <v>32</v>
      </c>
    </row>
    <row r="56" spans="1:22" ht="72" x14ac:dyDescent="0.25">
      <c r="A56" s="18">
        <v>54</v>
      </c>
      <c r="B56" s="47" t="s">
        <v>91</v>
      </c>
      <c r="C56" s="27">
        <v>2010</v>
      </c>
      <c r="D56" s="27">
        <v>4</v>
      </c>
      <c r="E56" s="21">
        <f t="shared" si="0"/>
        <v>73</v>
      </c>
      <c r="F56" s="27">
        <v>5</v>
      </c>
      <c r="G56" s="27">
        <v>68</v>
      </c>
      <c r="H56" s="18" t="s">
        <v>17</v>
      </c>
      <c r="I56" s="18" t="s">
        <v>17</v>
      </c>
      <c r="J56" s="20" t="s">
        <v>19</v>
      </c>
      <c r="K56" s="20" t="s">
        <v>20</v>
      </c>
      <c r="L56" s="20" t="s">
        <v>30</v>
      </c>
      <c r="M56" s="20" t="s">
        <v>22</v>
      </c>
      <c r="N56" s="22">
        <v>3104.85</v>
      </c>
      <c r="O56" s="22">
        <v>294.47000000000003</v>
      </c>
      <c r="P56" s="22">
        <v>0</v>
      </c>
      <c r="Q56" s="22">
        <v>0</v>
      </c>
      <c r="R56" s="22">
        <v>606.86</v>
      </c>
      <c r="S56" s="22">
        <f t="shared" si="2"/>
        <v>4006.18</v>
      </c>
      <c r="T56" s="20" t="s">
        <v>31</v>
      </c>
      <c r="U56" s="70">
        <v>17588139.550000001</v>
      </c>
      <c r="V56" s="25" t="s">
        <v>32</v>
      </c>
    </row>
    <row r="57" spans="1:22" ht="54.75" customHeight="1" x14ac:dyDescent="0.25">
      <c r="A57" s="39">
        <v>55</v>
      </c>
      <c r="B57" s="48" t="s">
        <v>92</v>
      </c>
      <c r="C57" s="27">
        <v>2013</v>
      </c>
      <c r="D57" s="27">
        <v>1</v>
      </c>
      <c r="E57" s="21">
        <f t="shared" si="0"/>
        <v>1</v>
      </c>
      <c r="F57" s="27">
        <v>1</v>
      </c>
      <c r="G57" s="27">
        <v>0</v>
      </c>
      <c r="H57" s="18" t="s">
        <v>17</v>
      </c>
      <c r="I57" s="18" t="s">
        <v>17</v>
      </c>
      <c r="J57" s="20" t="s">
        <v>93</v>
      </c>
      <c r="K57" s="20" t="s">
        <v>40</v>
      </c>
      <c r="L57" s="20" t="s">
        <v>46</v>
      </c>
      <c r="M57" s="20" t="s">
        <v>47</v>
      </c>
      <c r="N57" s="22"/>
      <c r="O57" s="22"/>
      <c r="P57" s="22"/>
      <c r="Q57" s="22">
        <v>0</v>
      </c>
      <c r="R57" s="22"/>
      <c r="S57" s="22">
        <v>232.06</v>
      </c>
      <c r="T57" s="20"/>
      <c r="U57" s="70">
        <v>1015027.25</v>
      </c>
      <c r="V57" s="25" t="s">
        <v>32</v>
      </c>
    </row>
    <row r="58" spans="1:22" ht="43.2" x14ac:dyDescent="0.25">
      <c r="A58" s="37">
        <v>56</v>
      </c>
      <c r="B58" s="48" t="s">
        <v>94</v>
      </c>
      <c r="C58" s="27">
        <v>2014</v>
      </c>
      <c r="D58" s="27">
        <v>5</v>
      </c>
      <c r="E58" s="21">
        <f t="shared" si="0"/>
        <v>30</v>
      </c>
      <c r="F58" s="18">
        <v>0</v>
      </c>
      <c r="G58" s="27">
        <v>30</v>
      </c>
      <c r="H58" s="18" t="s">
        <v>17</v>
      </c>
      <c r="I58" s="18" t="s">
        <v>17</v>
      </c>
      <c r="J58" s="20" t="s">
        <v>39</v>
      </c>
      <c r="K58" s="20" t="s">
        <v>40</v>
      </c>
      <c r="L58" s="20" t="s">
        <v>30</v>
      </c>
      <c r="M58" s="20" t="s">
        <v>22</v>
      </c>
      <c r="N58" s="22">
        <v>1288.6400000000001</v>
      </c>
      <c r="O58" s="22">
        <v>0</v>
      </c>
      <c r="P58" s="22">
        <v>0</v>
      </c>
      <c r="Q58" s="22">
        <v>0</v>
      </c>
      <c r="R58" s="22">
        <v>241.74</v>
      </c>
      <c r="S58" s="22">
        <f t="shared" si="2"/>
        <v>1530.38</v>
      </c>
      <c r="T58" s="20" t="s">
        <v>95</v>
      </c>
      <c r="U58" s="70">
        <v>7046283.5200000005</v>
      </c>
      <c r="V58" s="23" t="s">
        <v>23</v>
      </c>
    </row>
    <row r="59" spans="1:22" ht="43.2" x14ac:dyDescent="0.25">
      <c r="A59" s="18">
        <v>57</v>
      </c>
      <c r="B59" s="48" t="s">
        <v>96</v>
      </c>
      <c r="C59" s="27">
        <v>2014</v>
      </c>
      <c r="D59" s="27">
        <v>5</v>
      </c>
      <c r="E59" s="21">
        <f t="shared" si="0"/>
        <v>30</v>
      </c>
      <c r="F59" s="18">
        <v>0</v>
      </c>
      <c r="G59" s="27">
        <v>30</v>
      </c>
      <c r="H59" s="18" t="s">
        <v>17</v>
      </c>
      <c r="I59" s="18" t="s">
        <v>17</v>
      </c>
      <c r="J59" s="20" t="s">
        <v>39</v>
      </c>
      <c r="K59" s="20" t="s">
        <v>40</v>
      </c>
      <c r="L59" s="20" t="s">
        <v>30</v>
      </c>
      <c r="M59" s="20" t="s">
        <v>22</v>
      </c>
      <c r="N59" s="22">
        <v>1289.24</v>
      </c>
      <c r="O59" s="22">
        <v>0</v>
      </c>
      <c r="P59" s="22">
        <v>0</v>
      </c>
      <c r="Q59" s="22">
        <v>0</v>
      </c>
      <c r="R59" s="22">
        <v>241.86</v>
      </c>
      <c r="S59" s="22">
        <f t="shared" si="2"/>
        <v>1531.1</v>
      </c>
      <c r="T59" s="20" t="s">
        <v>95</v>
      </c>
      <c r="U59" s="70">
        <v>7049564.3200000003</v>
      </c>
      <c r="V59" s="23" t="s">
        <v>23</v>
      </c>
    </row>
    <row r="60" spans="1:22" ht="43.2" x14ac:dyDescent="0.25">
      <c r="A60" s="39">
        <v>58</v>
      </c>
      <c r="B60" s="48" t="s">
        <v>97</v>
      </c>
      <c r="C60" s="27">
        <v>2014</v>
      </c>
      <c r="D60" s="27">
        <v>5</v>
      </c>
      <c r="E60" s="21">
        <f t="shared" si="0"/>
        <v>24</v>
      </c>
      <c r="F60" s="18">
        <v>0</v>
      </c>
      <c r="G60" s="27">
        <v>24</v>
      </c>
      <c r="H60" s="18" t="s">
        <v>17</v>
      </c>
      <c r="I60" s="18" t="s">
        <v>17</v>
      </c>
      <c r="J60" s="20" t="s">
        <v>80</v>
      </c>
      <c r="K60" s="20" t="s">
        <v>40</v>
      </c>
      <c r="L60" s="20" t="s">
        <v>30</v>
      </c>
      <c r="M60" s="20" t="s">
        <v>22</v>
      </c>
      <c r="N60" s="22">
        <v>1208.8499999999999</v>
      </c>
      <c r="O60" s="22">
        <v>0</v>
      </c>
      <c r="P60" s="22">
        <v>0</v>
      </c>
      <c r="Q60" s="22">
        <v>0</v>
      </c>
      <c r="R60" s="22">
        <v>226.78</v>
      </c>
      <c r="S60" s="22">
        <f t="shared" si="2"/>
        <v>1435.6299999999999</v>
      </c>
      <c r="T60" s="20" t="s">
        <v>95</v>
      </c>
      <c r="U60" s="70">
        <v>6609991.7999999998</v>
      </c>
      <c r="V60" s="23" t="s">
        <v>23</v>
      </c>
    </row>
    <row r="61" spans="1:22" ht="43.2" x14ac:dyDescent="0.25">
      <c r="A61" s="37">
        <v>59</v>
      </c>
      <c r="B61" s="48" t="s">
        <v>98</v>
      </c>
      <c r="C61" s="27">
        <v>2014</v>
      </c>
      <c r="D61" s="27">
        <v>5</v>
      </c>
      <c r="E61" s="21">
        <f t="shared" si="0"/>
        <v>30</v>
      </c>
      <c r="F61" s="18">
        <v>0</v>
      </c>
      <c r="G61" s="27">
        <v>30</v>
      </c>
      <c r="H61" s="18" t="s">
        <v>17</v>
      </c>
      <c r="I61" s="18" t="s">
        <v>17</v>
      </c>
      <c r="J61" s="20" t="s">
        <v>39</v>
      </c>
      <c r="K61" s="20" t="s">
        <v>40</v>
      </c>
      <c r="L61" s="20" t="s">
        <v>30</v>
      </c>
      <c r="M61" s="20" t="s">
        <v>22</v>
      </c>
      <c r="N61" s="22">
        <v>1287.48</v>
      </c>
      <c r="O61" s="22">
        <v>0</v>
      </c>
      <c r="P61" s="22">
        <v>0</v>
      </c>
      <c r="Q61" s="22">
        <v>0</v>
      </c>
      <c r="R61" s="22">
        <v>241.53</v>
      </c>
      <c r="S61" s="22">
        <f t="shared" si="2"/>
        <v>1529.01</v>
      </c>
      <c r="T61" s="20" t="s">
        <v>95</v>
      </c>
      <c r="U61" s="70">
        <v>7039940.6399999997</v>
      </c>
      <c r="V61" s="23" t="s">
        <v>23</v>
      </c>
    </row>
    <row r="62" spans="1:22" ht="43.2" x14ac:dyDescent="0.25">
      <c r="A62" s="18">
        <v>60</v>
      </c>
      <c r="B62" s="48" t="s">
        <v>99</v>
      </c>
      <c r="C62" s="27">
        <v>2014</v>
      </c>
      <c r="D62" s="27">
        <v>5</v>
      </c>
      <c r="E62" s="21">
        <f t="shared" si="0"/>
        <v>28</v>
      </c>
      <c r="F62" s="18">
        <v>0</v>
      </c>
      <c r="G62" s="27">
        <v>28</v>
      </c>
      <c r="H62" s="18" t="s">
        <v>17</v>
      </c>
      <c r="I62" s="18" t="s">
        <v>17</v>
      </c>
      <c r="J62" s="20" t="s">
        <v>39</v>
      </c>
      <c r="K62" s="20" t="s">
        <v>40</v>
      </c>
      <c r="L62" s="20" t="s">
        <v>30</v>
      </c>
      <c r="M62" s="20" t="s">
        <v>22</v>
      </c>
      <c r="N62" s="22">
        <v>1263.99</v>
      </c>
      <c r="O62" s="22">
        <v>0</v>
      </c>
      <c r="P62" s="22">
        <v>0</v>
      </c>
      <c r="Q62" s="22">
        <v>0</v>
      </c>
      <c r="R62" s="22">
        <v>237.12</v>
      </c>
      <c r="S62" s="22">
        <f t="shared" si="2"/>
        <v>1501.1100000000001</v>
      </c>
      <c r="T62" s="20" t="s">
        <v>95</v>
      </c>
      <c r="U62" s="70">
        <v>6911497.3200000003</v>
      </c>
      <c r="V62" s="23" t="s">
        <v>23</v>
      </c>
    </row>
    <row r="63" spans="1:22" ht="43.2" x14ac:dyDescent="0.25">
      <c r="A63" s="39">
        <v>61</v>
      </c>
      <c r="B63" s="48" t="s">
        <v>100</v>
      </c>
      <c r="C63" s="27">
        <v>2014</v>
      </c>
      <c r="D63" s="27">
        <v>5</v>
      </c>
      <c r="E63" s="21">
        <f t="shared" si="0"/>
        <v>30</v>
      </c>
      <c r="F63" s="18">
        <v>0</v>
      </c>
      <c r="G63" s="27">
        <v>30</v>
      </c>
      <c r="H63" s="18" t="s">
        <v>17</v>
      </c>
      <c r="I63" s="18" t="s">
        <v>17</v>
      </c>
      <c r="J63" s="20" t="s">
        <v>39</v>
      </c>
      <c r="K63" s="20" t="s">
        <v>40</v>
      </c>
      <c r="L63" s="20" t="s">
        <v>30</v>
      </c>
      <c r="M63" s="20" t="s">
        <v>22</v>
      </c>
      <c r="N63" s="22">
        <v>1285.47</v>
      </c>
      <c r="O63" s="22">
        <v>0</v>
      </c>
      <c r="P63" s="22">
        <v>0</v>
      </c>
      <c r="Q63" s="22">
        <v>0</v>
      </c>
      <c r="R63" s="22">
        <v>241.15</v>
      </c>
      <c r="S63" s="22">
        <f t="shared" si="2"/>
        <v>1526.6200000000001</v>
      </c>
      <c r="T63" s="20" t="s">
        <v>95</v>
      </c>
      <c r="U63" s="70">
        <v>7028949.96</v>
      </c>
      <c r="V63" s="23" t="s">
        <v>23</v>
      </c>
    </row>
    <row r="64" spans="1:22" ht="43.2" x14ac:dyDescent="0.25">
      <c r="A64" s="37">
        <v>62</v>
      </c>
      <c r="B64" s="48" t="s">
        <v>101</v>
      </c>
      <c r="C64" s="27">
        <v>2013</v>
      </c>
      <c r="D64" s="27">
        <v>6</v>
      </c>
      <c r="E64" s="21">
        <f t="shared" si="0"/>
        <v>29</v>
      </c>
      <c r="F64" s="18">
        <v>0</v>
      </c>
      <c r="G64" s="27">
        <v>29</v>
      </c>
      <c r="H64" s="18" t="s">
        <v>17</v>
      </c>
      <c r="I64" s="18" t="s">
        <v>17</v>
      </c>
      <c r="J64" s="20" t="s">
        <v>80</v>
      </c>
      <c r="K64" s="20" t="s">
        <v>40</v>
      </c>
      <c r="L64" s="20" t="s">
        <v>30</v>
      </c>
      <c r="M64" s="20" t="s">
        <v>22</v>
      </c>
      <c r="N64" s="22">
        <v>1460.31</v>
      </c>
      <c r="O64" s="22">
        <v>0</v>
      </c>
      <c r="P64" s="22">
        <v>0</v>
      </c>
      <c r="Q64" s="22">
        <v>0</v>
      </c>
      <c r="R64" s="22">
        <v>271</v>
      </c>
      <c r="S64" s="22">
        <f t="shared" si="2"/>
        <v>1731.31</v>
      </c>
      <c r="T64" s="20" t="s">
        <v>102</v>
      </c>
      <c r="U64" s="70">
        <v>7984975.0800000001</v>
      </c>
      <c r="V64" s="23" t="s">
        <v>23</v>
      </c>
    </row>
    <row r="65" spans="1:22" ht="43.2" x14ac:dyDescent="0.25">
      <c r="A65" s="18">
        <v>63</v>
      </c>
      <c r="B65" s="49" t="s">
        <v>103</v>
      </c>
      <c r="C65" s="27">
        <v>2013</v>
      </c>
      <c r="D65" s="27">
        <v>5</v>
      </c>
      <c r="E65" s="21">
        <f t="shared" si="0"/>
        <v>28</v>
      </c>
      <c r="F65" s="18">
        <v>0</v>
      </c>
      <c r="G65" s="27">
        <v>28</v>
      </c>
      <c r="H65" s="18" t="s">
        <v>17</v>
      </c>
      <c r="I65" s="18" t="s">
        <v>17</v>
      </c>
      <c r="J65" s="20" t="s">
        <v>39</v>
      </c>
      <c r="K65" s="20" t="s">
        <v>40</v>
      </c>
      <c r="L65" s="20" t="s">
        <v>30</v>
      </c>
      <c r="M65" s="20" t="s">
        <v>22</v>
      </c>
      <c r="N65" s="22">
        <v>1264.6199999999999</v>
      </c>
      <c r="O65" s="22">
        <v>0</v>
      </c>
      <c r="P65" s="22">
        <v>0</v>
      </c>
      <c r="Q65" s="22">
        <v>0</v>
      </c>
      <c r="R65" s="22">
        <v>234.69</v>
      </c>
      <c r="S65" s="22">
        <f t="shared" si="2"/>
        <v>1499.31</v>
      </c>
      <c r="T65" s="20" t="s">
        <v>102</v>
      </c>
      <c r="U65" s="70">
        <v>6914942.1599999992</v>
      </c>
      <c r="V65" s="23" t="s">
        <v>23</v>
      </c>
    </row>
    <row r="66" spans="1:22" ht="43.2" x14ac:dyDescent="0.25">
      <c r="A66" s="39">
        <v>64</v>
      </c>
      <c r="B66" s="50" t="s">
        <v>104</v>
      </c>
      <c r="C66" s="27">
        <v>2013</v>
      </c>
      <c r="D66" s="27">
        <v>5</v>
      </c>
      <c r="E66" s="21">
        <f t="shared" si="0"/>
        <v>30</v>
      </c>
      <c r="F66" s="18">
        <v>0</v>
      </c>
      <c r="G66" s="27">
        <v>30</v>
      </c>
      <c r="H66" s="18" t="s">
        <v>17</v>
      </c>
      <c r="I66" s="18" t="s">
        <v>17</v>
      </c>
      <c r="J66" s="20" t="s">
        <v>39</v>
      </c>
      <c r="K66" s="20" t="s">
        <v>40</v>
      </c>
      <c r="L66" s="20" t="s">
        <v>30</v>
      </c>
      <c r="M66" s="20" t="s">
        <v>22</v>
      </c>
      <c r="N66" s="22">
        <v>1287.33</v>
      </c>
      <c r="O66" s="22">
        <v>0</v>
      </c>
      <c r="P66" s="22">
        <v>0</v>
      </c>
      <c r="Q66" s="22">
        <v>0</v>
      </c>
      <c r="R66" s="22">
        <v>238.9</v>
      </c>
      <c r="S66" s="22">
        <f t="shared" si="2"/>
        <v>1526.23</v>
      </c>
      <c r="T66" s="20" t="s">
        <v>102</v>
      </c>
      <c r="U66" s="70">
        <v>7039120.4399999995</v>
      </c>
      <c r="V66" s="23" t="s">
        <v>23</v>
      </c>
    </row>
    <row r="67" spans="1:22" ht="43.2" x14ac:dyDescent="0.25">
      <c r="A67" s="37">
        <v>65</v>
      </c>
      <c r="B67" s="50" t="s">
        <v>105</v>
      </c>
      <c r="C67" s="27">
        <v>2013</v>
      </c>
      <c r="D67" s="27">
        <v>5</v>
      </c>
      <c r="E67" s="21">
        <f t="shared" si="0"/>
        <v>30</v>
      </c>
      <c r="F67" s="18">
        <v>0</v>
      </c>
      <c r="G67" s="27">
        <v>30</v>
      </c>
      <c r="H67" s="18" t="s">
        <v>17</v>
      </c>
      <c r="I67" s="18" t="s">
        <v>17</v>
      </c>
      <c r="J67" s="20" t="s">
        <v>39</v>
      </c>
      <c r="K67" s="20" t="s">
        <v>40</v>
      </c>
      <c r="L67" s="20" t="s">
        <v>30</v>
      </c>
      <c r="M67" s="20" t="s">
        <v>22</v>
      </c>
      <c r="N67" s="22">
        <v>1288.01</v>
      </c>
      <c r="O67" s="22">
        <v>0</v>
      </c>
      <c r="P67" s="22">
        <v>0</v>
      </c>
      <c r="Q67" s="22">
        <v>0</v>
      </c>
      <c r="R67" s="22">
        <v>239.03</v>
      </c>
      <c r="S67" s="22">
        <f t="shared" si="2"/>
        <v>1527.04</v>
      </c>
      <c r="T67" s="20" t="s">
        <v>102</v>
      </c>
      <c r="U67" s="70">
        <v>7042838.6799999997</v>
      </c>
      <c r="V67" s="23" t="s">
        <v>23</v>
      </c>
    </row>
    <row r="68" spans="1:22" ht="43.2" x14ac:dyDescent="0.25">
      <c r="A68" s="18">
        <v>66</v>
      </c>
      <c r="B68" s="50" t="s">
        <v>106</v>
      </c>
      <c r="C68" s="27">
        <v>2014</v>
      </c>
      <c r="D68" s="27">
        <v>6</v>
      </c>
      <c r="E68" s="21">
        <f t="shared" si="0"/>
        <v>29</v>
      </c>
      <c r="F68" s="18">
        <v>0</v>
      </c>
      <c r="G68" s="27">
        <v>29</v>
      </c>
      <c r="H68" s="18" t="s">
        <v>17</v>
      </c>
      <c r="I68" s="18" t="s">
        <v>17</v>
      </c>
      <c r="J68" s="20" t="s">
        <v>39</v>
      </c>
      <c r="K68" s="20" t="s">
        <v>40</v>
      </c>
      <c r="L68" s="20" t="s">
        <v>30</v>
      </c>
      <c r="M68" s="20" t="s">
        <v>22</v>
      </c>
      <c r="N68" s="22">
        <v>1463.47</v>
      </c>
      <c r="O68" s="22">
        <v>0</v>
      </c>
      <c r="P68" s="22">
        <v>0</v>
      </c>
      <c r="Q68" s="22">
        <v>0</v>
      </c>
      <c r="R68" s="22">
        <v>274.54000000000002</v>
      </c>
      <c r="S68" s="22">
        <f t="shared" si="2"/>
        <v>1738.01</v>
      </c>
      <c r="T68" s="20" t="s">
        <v>95</v>
      </c>
      <c r="U68" s="70">
        <v>8002253.96</v>
      </c>
      <c r="V68" s="23" t="s">
        <v>23</v>
      </c>
    </row>
    <row r="69" spans="1:22" ht="43.2" x14ac:dyDescent="0.25">
      <c r="A69" s="39">
        <v>67</v>
      </c>
      <c r="B69" s="50" t="s">
        <v>107</v>
      </c>
      <c r="C69" s="27">
        <v>2013</v>
      </c>
      <c r="D69" s="27">
        <v>5</v>
      </c>
      <c r="E69" s="21">
        <f t="shared" ref="E69:E108" si="3">F69+G69</f>
        <v>30</v>
      </c>
      <c r="F69" s="18">
        <v>0</v>
      </c>
      <c r="G69" s="27">
        <v>30</v>
      </c>
      <c r="H69" s="18" t="s">
        <v>17</v>
      </c>
      <c r="I69" s="18" t="s">
        <v>17</v>
      </c>
      <c r="J69" s="20" t="s">
        <v>39</v>
      </c>
      <c r="K69" s="20" t="s">
        <v>40</v>
      </c>
      <c r="L69" s="20" t="s">
        <v>30</v>
      </c>
      <c r="M69" s="20" t="s">
        <v>22</v>
      </c>
      <c r="N69" s="22">
        <v>1287.8399999999999</v>
      </c>
      <c r="O69" s="22">
        <v>0</v>
      </c>
      <c r="P69" s="22">
        <v>0</v>
      </c>
      <c r="Q69" s="22">
        <v>0</v>
      </c>
      <c r="R69" s="22">
        <v>239</v>
      </c>
      <c r="S69" s="22">
        <f t="shared" si="2"/>
        <v>1526.84</v>
      </c>
      <c r="T69" s="20" t="s">
        <v>102</v>
      </c>
      <c r="U69" s="70">
        <v>7041909.1199999992</v>
      </c>
      <c r="V69" s="23" t="s">
        <v>23</v>
      </c>
    </row>
    <row r="70" spans="1:22" ht="43.2" x14ac:dyDescent="0.25">
      <c r="A70" s="37">
        <v>68</v>
      </c>
      <c r="B70" s="50" t="s">
        <v>108</v>
      </c>
      <c r="C70" s="27">
        <v>2013</v>
      </c>
      <c r="D70" s="27">
        <v>5</v>
      </c>
      <c r="E70" s="21">
        <f t="shared" si="3"/>
        <v>28</v>
      </c>
      <c r="F70" s="18">
        <v>0</v>
      </c>
      <c r="G70" s="27">
        <v>28</v>
      </c>
      <c r="H70" s="18" t="s">
        <v>17</v>
      </c>
      <c r="I70" s="18" t="s">
        <v>17</v>
      </c>
      <c r="J70" s="20" t="s">
        <v>39</v>
      </c>
      <c r="K70" s="20" t="s">
        <v>40</v>
      </c>
      <c r="L70" s="20" t="s">
        <v>30</v>
      </c>
      <c r="M70" s="20" t="s">
        <v>22</v>
      </c>
      <c r="N70" s="22">
        <v>1265.1199999999999</v>
      </c>
      <c r="O70" s="22">
        <v>0</v>
      </c>
      <c r="P70" s="22">
        <v>0</v>
      </c>
      <c r="Q70" s="22">
        <v>0</v>
      </c>
      <c r="R70" s="22">
        <v>234.78</v>
      </c>
      <c r="S70" s="22">
        <f t="shared" si="2"/>
        <v>1499.8999999999999</v>
      </c>
      <c r="T70" s="20" t="s">
        <v>102</v>
      </c>
      <c r="U70" s="70">
        <v>6917676.1599999992</v>
      </c>
      <c r="V70" s="23" t="s">
        <v>23</v>
      </c>
    </row>
    <row r="71" spans="1:22" ht="43.2" x14ac:dyDescent="0.25">
      <c r="A71" s="18">
        <v>69</v>
      </c>
      <c r="B71" s="50" t="s">
        <v>109</v>
      </c>
      <c r="C71" s="27">
        <v>2013</v>
      </c>
      <c r="D71" s="27">
        <v>6</v>
      </c>
      <c r="E71" s="21">
        <f t="shared" si="3"/>
        <v>29</v>
      </c>
      <c r="F71" s="18">
        <v>0</v>
      </c>
      <c r="G71" s="27">
        <v>29</v>
      </c>
      <c r="H71" s="18" t="s">
        <v>17</v>
      </c>
      <c r="I71" s="18" t="s">
        <v>17</v>
      </c>
      <c r="J71" s="20" t="s">
        <v>39</v>
      </c>
      <c r="K71" s="20" t="s">
        <v>40</v>
      </c>
      <c r="L71" s="20" t="s">
        <v>30</v>
      </c>
      <c r="M71" s="20" t="s">
        <v>22</v>
      </c>
      <c r="N71" s="22">
        <v>1459.97</v>
      </c>
      <c r="O71" s="22">
        <v>0</v>
      </c>
      <c r="P71" s="22">
        <v>0</v>
      </c>
      <c r="Q71" s="22">
        <v>0</v>
      </c>
      <c r="R71" s="22">
        <v>270.94</v>
      </c>
      <c r="S71" s="22">
        <f t="shared" si="2"/>
        <v>1730.91</v>
      </c>
      <c r="T71" s="20" t="s">
        <v>102</v>
      </c>
      <c r="U71" s="70">
        <v>7983115.96</v>
      </c>
      <c r="V71" s="23" t="s">
        <v>23</v>
      </c>
    </row>
    <row r="72" spans="1:22" ht="43.2" x14ac:dyDescent="0.25">
      <c r="A72" s="39">
        <v>70</v>
      </c>
      <c r="B72" s="50" t="s">
        <v>110</v>
      </c>
      <c r="C72" s="27">
        <v>2013</v>
      </c>
      <c r="D72" s="27">
        <v>5</v>
      </c>
      <c r="E72" s="21">
        <f t="shared" si="3"/>
        <v>30</v>
      </c>
      <c r="F72" s="18">
        <v>0</v>
      </c>
      <c r="G72" s="27">
        <v>30</v>
      </c>
      <c r="H72" s="18" t="s">
        <v>17</v>
      </c>
      <c r="I72" s="18" t="s">
        <v>17</v>
      </c>
      <c r="J72" s="20" t="s">
        <v>39</v>
      </c>
      <c r="K72" s="20" t="s">
        <v>40</v>
      </c>
      <c r="L72" s="20" t="s">
        <v>30</v>
      </c>
      <c r="M72" s="20" t="s">
        <v>22</v>
      </c>
      <c r="N72" s="22">
        <v>1286.18</v>
      </c>
      <c r="O72" s="22">
        <v>0</v>
      </c>
      <c r="P72" s="22">
        <v>0</v>
      </c>
      <c r="Q72" s="22">
        <v>0</v>
      </c>
      <c r="R72" s="22">
        <v>238.69</v>
      </c>
      <c r="S72" s="22">
        <f t="shared" si="2"/>
        <v>1524.8700000000001</v>
      </c>
      <c r="T72" s="20" t="s">
        <v>102</v>
      </c>
      <c r="U72" s="70">
        <v>7032832.2400000002</v>
      </c>
      <c r="V72" s="23" t="s">
        <v>23</v>
      </c>
    </row>
    <row r="73" spans="1:22" ht="43.2" x14ac:dyDescent="0.25">
      <c r="A73" s="37">
        <v>71</v>
      </c>
      <c r="B73" s="50" t="s">
        <v>111</v>
      </c>
      <c r="C73" s="27">
        <v>2013</v>
      </c>
      <c r="D73" s="27">
        <v>5</v>
      </c>
      <c r="E73" s="21">
        <f t="shared" si="3"/>
        <v>30</v>
      </c>
      <c r="F73" s="18">
        <v>0</v>
      </c>
      <c r="G73" s="27">
        <v>30</v>
      </c>
      <c r="H73" s="18" t="s">
        <v>17</v>
      </c>
      <c r="I73" s="18" t="s">
        <v>17</v>
      </c>
      <c r="J73" s="20" t="s">
        <v>80</v>
      </c>
      <c r="K73" s="20" t="s">
        <v>40</v>
      </c>
      <c r="L73" s="20" t="s">
        <v>30</v>
      </c>
      <c r="M73" s="20" t="s">
        <v>22</v>
      </c>
      <c r="N73" s="22">
        <v>1290.02</v>
      </c>
      <c r="O73" s="22">
        <v>0</v>
      </c>
      <c r="P73" s="22">
        <v>0</v>
      </c>
      <c r="Q73" s="22">
        <v>0</v>
      </c>
      <c r="R73" s="22">
        <v>243.68</v>
      </c>
      <c r="S73" s="22">
        <f t="shared" si="2"/>
        <v>1533.7</v>
      </c>
      <c r="T73" s="20" t="s">
        <v>112</v>
      </c>
      <c r="U73" s="70">
        <v>7053829.3600000003</v>
      </c>
      <c r="V73" s="23" t="s">
        <v>23</v>
      </c>
    </row>
    <row r="74" spans="1:22" ht="43.2" x14ac:dyDescent="0.25">
      <c r="A74" s="18">
        <v>72</v>
      </c>
      <c r="B74" s="40" t="s">
        <v>113</v>
      </c>
      <c r="C74" s="27">
        <v>2013</v>
      </c>
      <c r="D74" s="27">
        <v>5</v>
      </c>
      <c r="E74" s="21">
        <f t="shared" si="3"/>
        <v>28</v>
      </c>
      <c r="F74" s="18">
        <v>0</v>
      </c>
      <c r="G74" s="27">
        <v>28</v>
      </c>
      <c r="H74" s="18" t="s">
        <v>17</v>
      </c>
      <c r="I74" s="18" t="s">
        <v>17</v>
      </c>
      <c r="J74" s="20" t="s">
        <v>39</v>
      </c>
      <c r="K74" s="20" t="s">
        <v>40</v>
      </c>
      <c r="L74" s="20" t="s">
        <v>30</v>
      </c>
      <c r="M74" s="20" t="s">
        <v>22</v>
      </c>
      <c r="N74" s="22">
        <v>1268.23</v>
      </c>
      <c r="O74" s="22">
        <v>0</v>
      </c>
      <c r="P74" s="22">
        <v>0</v>
      </c>
      <c r="Q74" s="22">
        <v>0</v>
      </c>
      <c r="R74" s="22">
        <v>239.57</v>
      </c>
      <c r="S74" s="22">
        <f t="shared" si="2"/>
        <v>1507.8</v>
      </c>
      <c r="T74" s="20" t="s">
        <v>112</v>
      </c>
      <c r="U74" s="70">
        <v>6934681.6399999997</v>
      </c>
      <c r="V74" s="23" t="s">
        <v>23</v>
      </c>
    </row>
    <row r="75" spans="1:22" ht="43.2" x14ac:dyDescent="0.25">
      <c r="A75" s="39">
        <v>73</v>
      </c>
      <c r="B75" s="40" t="s">
        <v>114</v>
      </c>
      <c r="C75" s="27">
        <v>2014</v>
      </c>
      <c r="D75" s="27">
        <v>5</v>
      </c>
      <c r="E75" s="21">
        <f t="shared" si="3"/>
        <v>28</v>
      </c>
      <c r="F75" s="18">
        <v>0</v>
      </c>
      <c r="G75" s="27">
        <v>28</v>
      </c>
      <c r="H75" s="18" t="s">
        <v>17</v>
      </c>
      <c r="I75" s="18" t="s">
        <v>17</v>
      </c>
      <c r="J75" s="20" t="s">
        <v>39</v>
      </c>
      <c r="K75" s="20" t="s">
        <v>40</v>
      </c>
      <c r="L75" s="20" t="s">
        <v>30</v>
      </c>
      <c r="M75" s="20" t="s">
        <v>22</v>
      </c>
      <c r="N75" s="22">
        <v>1264.8</v>
      </c>
      <c r="O75" s="22">
        <v>0</v>
      </c>
      <c r="P75" s="22">
        <v>0</v>
      </c>
      <c r="Q75" s="22">
        <v>0</v>
      </c>
      <c r="R75" s="22">
        <v>237.27</v>
      </c>
      <c r="S75" s="22">
        <f t="shared" si="2"/>
        <v>1502.07</v>
      </c>
      <c r="T75" s="20" t="s">
        <v>95</v>
      </c>
      <c r="U75" s="70">
        <v>6915926.3999999994</v>
      </c>
      <c r="V75" s="23" t="s">
        <v>23</v>
      </c>
    </row>
    <row r="76" spans="1:22" ht="43.2" x14ac:dyDescent="0.25">
      <c r="A76" s="37">
        <v>74</v>
      </c>
      <c r="B76" s="19" t="s">
        <v>115</v>
      </c>
      <c r="C76" s="27">
        <v>2013</v>
      </c>
      <c r="D76" s="27">
        <v>5</v>
      </c>
      <c r="E76" s="21">
        <f t="shared" si="3"/>
        <v>28</v>
      </c>
      <c r="F76" s="18">
        <v>0</v>
      </c>
      <c r="G76" s="27">
        <v>28</v>
      </c>
      <c r="H76" s="18" t="s">
        <v>17</v>
      </c>
      <c r="I76" s="18" t="s">
        <v>17</v>
      </c>
      <c r="J76" s="20" t="s">
        <v>39</v>
      </c>
      <c r="K76" s="20" t="s">
        <v>40</v>
      </c>
      <c r="L76" s="20" t="s">
        <v>30</v>
      </c>
      <c r="M76" s="20" t="s">
        <v>22</v>
      </c>
      <c r="N76" s="22">
        <v>1263.17</v>
      </c>
      <c r="O76" s="22">
        <v>0</v>
      </c>
      <c r="P76" s="22">
        <v>0</v>
      </c>
      <c r="Q76" s="22">
        <v>0</v>
      </c>
      <c r="R76" s="22">
        <v>238.61</v>
      </c>
      <c r="S76" s="22">
        <f t="shared" si="2"/>
        <v>1501.7800000000002</v>
      </c>
      <c r="T76" s="20" t="s">
        <v>112</v>
      </c>
      <c r="U76" s="70">
        <v>6907013.5600000005</v>
      </c>
      <c r="V76" s="23" t="s">
        <v>23</v>
      </c>
    </row>
    <row r="77" spans="1:22" ht="43.2" x14ac:dyDescent="0.25">
      <c r="A77" s="18">
        <v>75</v>
      </c>
      <c r="B77" s="19" t="s">
        <v>116</v>
      </c>
      <c r="C77" s="27">
        <v>2013</v>
      </c>
      <c r="D77" s="27">
        <v>5</v>
      </c>
      <c r="E77" s="21">
        <f t="shared" si="3"/>
        <v>30</v>
      </c>
      <c r="F77" s="18">
        <v>0</v>
      </c>
      <c r="G77" s="27">
        <v>30</v>
      </c>
      <c r="H77" s="18" t="s">
        <v>17</v>
      </c>
      <c r="I77" s="18" t="s">
        <v>17</v>
      </c>
      <c r="J77" s="20" t="s">
        <v>39</v>
      </c>
      <c r="K77" s="20" t="s">
        <v>40</v>
      </c>
      <c r="L77" s="20" t="s">
        <v>30</v>
      </c>
      <c r="M77" s="20" t="s">
        <v>22</v>
      </c>
      <c r="N77" s="22">
        <v>1287.04</v>
      </c>
      <c r="O77" s="22">
        <v>0</v>
      </c>
      <c r="P77" s="22">
        <v>0</v>
      </c>
      <c r="Q77" s="22">
        <v>0</v>
      </c>
      <c r="R77" s="22">
        <v>243.12</v>
      </c>
      <c r="S77" s="22">
        <f t="shared" si="2"/>
        <v>1530.1599999999999</v>
      </c>
      <c r="T77" s="20" t="s">
        <v>112</v>
      </c>
      <c r="U77" s="70">
        <v>7037534.7199999997</v>
      </c>
      <c r="V77" s="23" t="s">
        <v>23</v>
      </c>
    </row>
    <row r="78" spans="1:22" ht="43.2" x14ac:dyDescent="0.25">
      <c r="A78" s="39">
        <v>76</v>
      </c>
      <c r="B78" s="19" t="s">
        <v>117</v>
      </c>
      <c r="C78" s="27">
        <v>2013</v>
      </c>
      <c r="D78" s="27">
        <v>5</v>
      </c>
      <c r="E78" s="21">
        <f t="shared" si="3"/>
        <v>30</v>
      </c>
      <c r="F78" s="18">
        <v>0</v>
      </c>
      <c r="G78" s="27">
        <v>30</v>
      </c>
      <c r="H78" s="18" t="s">
        <v>17</v>
      </c>
      <c r="I78" s="18" t="s">
        <v>17</v>
      </c>
      <c r="J78" s="20" t="s">
        <v>39</v>
      </c>
      <c r="K78" s="20" t="s">
        <v>40</v>
      </c>
      <c r="L78" s="20" t="s">
        <v>30</v>
      </c>
      <c r="M78" s="20" t="s">
        <v>22</v>
      </c>
      <c r="N78" s="22">
        <v>1285.45</v>
      </c>
      <c r="O78" s="22">
        <v>0</v>
      </c>
      <c r="P78" s="22">
        <v>0</v>
      </c>
      <c r="Q78" s="22">
        <v>0</v>
      </c>
      <c r="R78" s="22">
        <v>242.82</v>
      </c>
      <c r="S78" s="22">
        <f t="shared" si="2"/>
        <v>1528.27</v>
      </c>
      <c r="T78" s="20" t="s">
        <v>112</v>
      </c>
      <c r="U78" s="70">
        <v>7028840.6000000006</v>
      </c>
      <c r="V78" s="23" t="s">
        <v>23</v>
      </c>
    </row>
    <row r="79" spans="1:22" ht="43.2" x14ac:dyDescent="0.25">
      <c r="A79" s="37">
        <v>77</v>
      </c>
      <c r="B79" s="19" t="s">
        <v>118</v>
      </c>
      <c r="C79" s="27">
        <v>2013</v>
      </c>
      <c r="D79" s="27">
        <v>5</v>
      </c>
      <c r="E79" s="21">
        <f t="shared" si="3"/>
        <v>28</v>
      </c>
      <c r="F79" s="18">
        <v>0</v>
      </c>
      <c r="G79" s="27">
        <v>28</v>
      </c>
      <c r="H79" s="18" t="s">
        <v>17</v>
      </c>
      <c r="I79" s="18" t="s">
        <v>17</v>
      </c>
      <c r="J79" s="20" t="s">
        <v>39</v>
      </c>
      <c r="K79" s="20" t="s">
        <v>40</v>
      </c>
      <c r="L79" s="20" t="s">
        <v>30</v>
      </c>
      <c r="M79" s="20" t="s">
        <v>22</v>
      </c>
      <c r="N79" s="22">
        <v>1264.49</v>
      </c>
      <c r="O79" s="22">
        <v>0</v>
      </c>
      <c r="P79" s="22">
        <v>0</v>
      </c>
      <c r="Q79" s="22">
        <v>0</v>
      </c>
      <c r="R79" s="22">
        <v>238.86</v>
      </c>
      <c r="S79" s="22">
        <f t="shared" si="2"/>
        <v>1503.35</v>
      </c>
      <c r="T79" s="20" t="s">
        <v>112</v>
      </c>
      <c r="U79" s="70">
        <v>6914231.3200000003</v>
      </c>
      <c r="V79" s="23" t="s">
        <v>23</v>
      </c>
    </row>
    <row r="80" spans="1:22" ht="43.2" x14ac:dyDescent="0.25">
      <c r="A80" s="18">
        <v>78</v>
      </c>
      <c r="B80" s="19" t="s">
        <v>119</v>
      </c>
      <c r="C80" s="27">
        <v>2013</v>
      </c>
      <c r="D80" s="27">
        <v>5</v>
      </c>
      <c r="E80" s="21">
        <f t="shared" si="3"/>
        <v>28</v>
      </c>
      <c r="F80" s="18">
        <v>0</v>
      </c>
      <c r="G80" s="27">
        <v>28</v>
      </c>
      <c r="H80" s="18" t="s">
        <v>17</v>
      </c>
      <c r="I80" s="18" t="s">
        <v>17</v>
      </c>
      <c r="J80" s="20" t="s">
        <v>39</v>
      </c>
      <c r="K80" s="20" t="s">
        <v>40</v>
      </c>
      <c r="L80" s="20" t="s">
        <v>30</v>
      </c>
      <c r="M80" s="20" t="s">
        <v>22</v>
      </c>
      <c r="N80" s="22">
        <v>1262.3</v>
      </c>
      <c r="O80" s="22">
        <v>0</v>
      </c>
      <c r="P80" s="22">
        <v>0</v>
      </c>
      <c r="Q80" s="22">
        <v>0</v>
      </c>
      <c r="R80" s="22">
        <v>238.45</v>
      </c>
      <c r="S80" s="22">
        <f t="shared" si="2"/>
        <v>1500.75</v>
      </c>
      <c r="T80" s="20" t="s">
        <v>112</v>
      </c>
      <c r="U80" s="70">
        <v>6902256.3999999994</v>
      </c>
      <c r="V80" s="23" t="s">
        <v>23</v>
      </c>
    </row>
    <row r="81" spans="1:22" ht="43.2" x14ac:dyDescent="0.25">
      <c r="A81" s="39">
        <v>79</v>
      </c>
      <c r="B81" s="19" t="s">
        <v>120</v>
      </c>
      <c r="C81" s="27">
        <v>2013</v>
      </c>
      <c r="D81" s="27">
        <v>5</v>
      </c>
      <c r="E81" s="21">
        <f t="shared" si="3"/>
        <v>30</v>
      </c>
      <c r="F81" s="18">
        <v>0</v>
      </c>
      <c r="G81" s="27">
        <v>30</v>
      </c>
      <c r="H81" s="18" t="s">
        <v>17</v>
      </c>
      <c r="I81" s="18" t="s">
        <v>17</v>
      </c>
      <c r="J81" s="20" t="s">
        <v>39</v>
      </c>
      <c r="K81" s="20" t="s">
        <v>40</v>
      </c>
      <c r="L81" s="20" t="s">
        <v>30</v>
      </c>
      <c r="M81" s="20" t="s">
        <v>22</v>
      </c>
      <c r="N81" s="22">
        <v>1286.45</v>
      </c>
      <c r="O81" s="22">
        <v>0</v>
      </c>
      <c r="P81" s="22">
        <v>0</v>
      </c>
      <c r="Q81" s="22">
        <v>0</v>
      </c>
      <c r="R81" s="22">
        <v>243.01</v>
      </c>
      <c r="S81" s="22">
        <f t="shared" si="2"/>
        <v>1529.46</v>
      </c>
      <c r="T81" s="20" t="s">
        <v>112</v>
      </c>
      <c r="U81" s="70">
        <v>7034308.6000000006</v>
      </c>
      <c r="V81" s="23" t="s">
        <v>23</v>
      </c>
    </row>
    <row r="82" spans="1:22" ht="43.2" x14ac:dyDescent="0.25">
      <c r="A82" s="37">
        <v>80</v>
      </c>
      <c r="B82" s="19" t="s">
        <v>121</v>
      </c>
      <c r="C82" s="27">
        <v>2013</v>
      </c>
      <c r="D82" s="27">
        <v>5</v>
      </c>
      <c r="E82" s="21">
        <f t="shared" si="3"/>
        <v>30</v>
      </c>
      <c r="F82" s="18">
        <v>0</v>
      </c>
      <c r="G82" s="27">
        <v>30</v>
      </c>
      <c r="H82" s="18" t="s">
        <v>17</v>
      </c>
      <c r="I82" s="18" t="s">
        <v>17</v>
      </c>
      <c r="J82" s="20" t="s">
        <v>39</v>
      </c>
      <c r="K82" s="20" t="s">
        <v>40</v>
      </c>
      <c r="L82" s="20" t="s">
        <v>30</v>
      </c>
      <c r="M82" s="20" t="s">
        <v>22</v>
      </c>
      <c r="N82" s="22">
        <v>1289.08</v>
      </c>
      <c r="O82" s="22">
        <v>0</v>
      </c>
      <c r="P82" s="22">
        <v>0</v>
      </c>
      <c r="Q82" s="22">
        <v>0</v>
      </c>
      <c r="R82" s="22">
        <v>243.51</v>
      </c>
      <c r="S82" s="22">
        <f t="shared" si="2"/>
        <v>1532.59</v>
      </c>
      <c r="T82" s="20" t="s">
        <v>112</v>
      </c>
      <c r="U82" s="70">
        <v>7048689.4399999995</v>
      </c>
      <c r="V82" s="23" t="s">
        <v>23</v>
      </c>
    </row>
    <row r="83" spans="1:22" ht="43.2" x14ac:dyDescent="0.25">
      <c r="A83" s="18">
        <v>81</v>
      </c>
      <c r="B83" s="40" t="s">
        <v>122</v>
      </c>
      <c r="C83" s="27">
        <v>2014</v>
      </c>
      <c r="D83" s="27">
        <v>5</v>
      </c>
      <c r="E83" s="21">
        <f t="shared" si="3"/>
        <v>30</v>
      </c>
      <c r="F83" s="18">
        <v>0</v>
      </c>
      <c r="G83" s="27">
        <v>30</v>
      </c>
      <c r="H83" s="18" t="s">
        <v>17</v>
      </c>
      <c r="I83" s="18" t="s">
        <v>17</v>
      </c>
      <c r="J83" s="20" t="s">
        <v>39</v>
      </c>
      <c r="K83" s="20" t="s">
        <v>40</v>
      </c>
      <c r="L83" s="20" t="s">
        <v>30</v>
      </c>
      <c r="M83" s="20" t="s">
        <v>22</v>
      </c>
      <c r="N83" s="22">
        <v>1287.3599999999999</v>
      </c>
      <c r="O83" s="22">
        <v>0</v>
      </c>
      <c r="P83" s="22">
        <v>0</v>
      </c>
      <c r="Q83" s="22">
        <v>0</v>
      </c>
      <c r="R83" s="22">
        <v>241.5</v>
      </c>
      <c r="S83" s="22">
        <f t="shared" si="2"/>
        <v>1528.86</v>
      </c>
      <c r="T83" s="20" t="s">
        <v>95</v>
      </c>
      <c r="U83" s="70">
        <v>7039284.4799999995</v>
      </c>
      <c r="V83" s="23" t="s">
        <v>23</v>
      </c>
    </row>
    <row r="84" spans="1:22" ht="43.2" x14ac:dyDescent="0.25">
      <c r="A84" s="39">
        <v>82</v>
      </c>
      <c r="B84" s="51" t="s">
        <v>123</v>
      </c>
      <c r="C84" s="27">
        <v>2013</v>
      </c>
      <c r="D84" s="27">
        <v>5</v>
      </c>
      <c r="E84" s="21">
        <f t="shared" si="3"/>
        <v>30</v>
      </c>
      <c r="F84" s="18">
        <v>0</v>
      </c>
      <c r="G84" s="27">
        <v>30</v>
      </c>
      <c r="H84" s="18" t="s">
        <v>17</v>
      </c>
      <c r="I84" s="18" t="s">
        <v>17</v>
      </c>
      <c r="J84" s="20" t="s">
        <v>39</v>
      </c>
      <c r="K84" s="20" t="s">
        <v>40</v>
      </c>
      <c r="L84" s="20" t="s">
        <v>30</v>
      </c>
      <c r="M84" s="20" t="s">
        <v>22</v>
      </c>
      <c r="N84" s="22">
        <v>1288.83</v>
      </c>
      <c r="O84" s="22">
        <v>0</v>
      </c>
      <c r="P84" s="22">
        <v>0</v>
      </c>
      <c r="Q84" s="22">
        <v>0</v>
      </c>
      <c r="R84" s="22">
        <v>243.46</v>
      </c>
      <c r="S84" s="22">
        <f t="shared" si="2"/>
        <v>1532.29</v>
      </c>
      <c r="T84" s="20" t="s">
        <v>112</v>
      </c>
      <c r="U84" s="70">
        <v>7047322.4399999995</v>
      </c>
      <c r="V84" s="23" t="s">
        <v>23</v>
      </c>
    </row>
    <row r="85" spans="1:22" ht="72" x14ac:dyDescent="0.25">
      <c r="A85" s="37">
        <v>83</v>
      </c>
      <c r="B85" s="51" t="s">
        <v>124</v>
      </c>
      <c r="C85" s="27">
        <v>2004</v>
      </c>
      <c r="D85" s="27">
        <v>4</v>
      </c>
      <c r="E85" s="21">
        <f t="shared" si="3"/>
        <v>162</v>
      </c>
      <c r="F85" s="27">
        <v>0</v>
      </c>
      <c r="G85" s="27">
        <v>162</v>
      </c>
      <c r="H85" s="27" t="s">
        <v>17</v>
      </c>
      <c r="I85" s="27" t="s">
        <v>17</v>
      </c>
      <c r="J85" s="20" t="s">
        <v>19</v>
      </c>
      <c r="K85" s="20" t="s">
        <v>20</v>
      </c>
      <c r="L85" s="20" t="s">
        <v>125</v>
      </c>
      <c r="M85" s="20" t="s">
        <v>47</v>
      </c>
      <c r="N85" s="22">
        <v>6794.61</v>
      </c>
      <c r="O85" s="22">
        <v>0</v>
      </c>
      <c r="P85" s="22">
        <v>419.16</v>
      </c>
      <c r="Q85" s="22">
        <v>643.37</v>
      </c>
      <c r="R85" s="22">
        <v>2349.4299999999998</v>
      </c>
      <c r="S85" s="22">
        <f t="shared" si="2"/>
        <v>10206.57</v>
      </c>
      <c r="T85" s="20"/>
      <c r="U85" s="70">
        <v>37152927.479999997</v>
      </c>
      <c r="V85" s="23" t="s">
        <v>23</v>
      </c>
    </row>
    <row r="86" spans="1:22" ht="72" x14ac:dyDescent="0.25">
      <c r="A86" s="18">
        <v>84</v>
      </c>
      <c r="B86" s="52" t="s">
        <v>126</v>
      </c>
      <c r="C86" s="27">
        <v>2008</v>
      </c>
      <c r="D86" s="27">
        <v>4</v>
      </c>
      <c r="E86" s="21">
        <f t="shared" si="3"/>
        <v>44</v>
      </c>
      <c r="F86" s="27">
        <v>0</v>
      </c>
      <c r="G86" s="27">
        <v>44</v>
      </c>
      <c r="H86" s="27" t="s">
        <v>17</v>
      </c>
      <c r="I86" s="27" t="s">
        <v>18</v>
      </c>
      <c r="J86" s="20" t="s">
        <v>19</v>
      </c>
      <c r="K86" s="20" t="s">
        <v>20</v>
      </c>
      <c r="L86" s="20" t="s">
        <v>125</v>
      </c>
      <c r="M86" s="20" t="s">
        <v>47</v>
      </c>
      <c r="N86" s="22">
        <v>2035.48</v>
      </c>
      <c r="O86" s="22">
        <v>0</v>
      </c>
      <c r="P86" s="22">
        <v>318.08</v>
      </c>
      <c r="Q86" s="22">
        <v>0</v>
      </c>
      <c r="R86" s="22">
        <v>0</v>
      </c>
      <c r="S86" s="22">
        <f t="shared" si="2"/>
        <v>2353.56</v>
      </c>
      <c r="T86" s="20"/>
      <c r="U86" s="70">
        <v>11130004.640000001</v>
      </c>
      <c r="V86" s="23" t="s">
        <v>23</v>
      </c>
    </row>
    <row r="87" spans="1:22" ht="72" x14ac:dyDescent="0.25">
      <c r="A87" s="39">
        <v>85</v>
      </c>
      <c r="B87" s="52" t="s">
        <v>127</v>
      </c>
      <c r="C87" s="53">
        <v>2017</v>
      </c>
      <c r="D87" s="27">
        <v>4</v>
      </c>
      <c r="E87" s="21">
        <f t="shared" si="3"/>
        <v>24</v>
      </c>
      <c r="F87" s="27">
        <v>0</v>
      </c>
      <c r="G87" s="54">
        <v>24</v>
      </c>
      <c r="H87" s="27" t="s">
        <v>17</v>
      </c>
      <c r="I87" s="27" t="s">
        <v>18</v>
      </c>
      <c r="J87" s="20" t="s">
        <v>19</v>
      </c>
      <c r="K87" s="55" t="s">
        <v>40</v>
      </c>
      <c r="L87" s="24" t="s">
        <v>46</v>
      </c>
      <c r="M87" s="24" t="s">
        <v>128</v>
      </c>
      <c r="N87" s="22">
        <v>1185.94</v>
      </c>
      <c r="O87" s="22">
        <v>0</v>
      </c>
      <c r="P87" s="22">
        <v>0</v>
      </c>
      <c r="Q87" s="22">
        <v>0</v>
      </c>
      <c r="R87" s="22">
        <v>245.99</v>
      </c>
      <c r="S87" s="22">
        <f t="shared" si="2"/>
        <v>1431.93</v>
      </c>
      <c r="T87" s="20"/>
      <c r="U87" s="70">
        <v>6484719.9199999999</v>
      </c>
      <c r="V87" s="23" t="s">
        <v>23</v>
      </c>
    </row>
    <row r="88" spans="1:22" ht="72" x14ac:dyDescent="0.25">
      <c r="A88" s="37">
        <v>86</v>
      </c>
      <c r="B88" s="52" t="s">
        <v>129</v>
      </c>
      <c r="C88" s="53">
        <v>2017</v>
      </c>
      <c r="D88" s="27">
        <v>4</v>
      </c>
      <c r="E88" s="21">
        <f t="shared" si="3"/>
        <v>16</v>
      </c>
      <c r="F88" s="27">
        <v>0</v>
      </c>
      <c r="G88" s="54">
        <v>16</v>
      </c>
      <c r="H88" s="27" t="s">
        <v>17</v>
      </c>
      <c r="I88" s="27" t="s">
        <v>18</v>
      </c>
      <c r="J88" s="20" t="s">
        <v>19</v>
      </c>
      <c r="K88" s="55" t="s">
        <v>40</v>
      </c>
      <c r="L88" s="24" t="s">
        <v>46</v>
      </c>
      <c r="M88" s="24" t="s">
        <v>128</v>
      </c>
      <c r="N88" s="22">
        <v>780.53</v>
      </c>
      <c r="O88" s="22">
        <v>0</v>
      </c>
      <c r="P88" s="22">
        <v>0</v>
      </c>
      <c r="Q88" s="22">
        <v>0</v>
      </c>
      <c r="R88" s="22">
        <v>170.46</v>
      </c>
      <c r="S88" s="22">
        <f t="shared" si="2"/>
        <v>950.99</v>
      </c>
      <c r="T88" s="20"/>
      <c r="U88" s="70">
        <v>4267938.04</v>
      </c>
      <c r="V88" s="23" t="s">
        <v>23</v>
      </c>
    </row>
    <row r="89" spans="1:22" ht="72" x14ac:dyDescent="0.25">
      <c r="A89" s="18">
        <v>87</v>
      </c>
      <c r="B89" s="52" t="s">
        <v>130</v>
      </c>
      <c r="C89" s="53">
        <v>2017</v>
      </c>
      <c r="D89" s="27">
        <v>4</v>
      </c>
      <c r="E89" s="21">
        <f t="shared" si="3"/>
        <v>24</v>
      </c>
      <c r="F89" s="27">
        <v>0</v>
      </c>
      <c r="G89" s="54">
        <v>24</v>
      </c>
      <c r="H89" s="27" t="s">
        <v>17</v>
      </c>
      <c r="I89" s="27" t="s">
        <v>18</v>
      </c>
      <c r="J89" s="20" t="s">
        <v>19</v>
      </c>
      <c r="K89" s="55" t="s">
        <v>40</v>
      </c>
      <c r="L89" s="24" t="s">
        <v>46</v>
      </c>
      <c r="M89" s="24" t="s">
        <v>128</v>
      </c>
      <c r="N89" s="22">
        <v>1184.03</v>
      </c>
      <c r="O89" s="22">
        <v>0</v>
      </c>
      <c r="P89" s="22">
        <v>0</v>
      </c>
      <c r="Q89" s="22">
        <v>0</v>
      </c>
      <c r="R89" s="22">
        <v>245.47</v>
      </c>
      <c r="S89" s="22">
        <f t="shared" si="2"/>
        <v>1429.5</v>
      </c>
      <c r="T89" s="20"/>
      <c r="U89" s="70">
        <v>6474276.04</v>
      </c>
      <c r="V89" s="23" t="s">
        <v>23</v>
      </c>
    </row>
    <row r="90" spans="1:22" ht="72" x14ac:dyDescent="0.25">
      <c r="A90" s="27">
        <v>88</v>
      </c>
      <c r="B90" s="56" t="s">
        <v>131</v>
      </c>
      <c r="C90" s="53">
        <v>2017</v>
      </c>
      <c r="D90" s="27">
        <v>4</v>
      </c>
      <c r="E90" s="21">
        <f t="shared" si="3"/>
        <v>24</v>
      </c>
      <c r="F90" s="27">
        <v>0</v>
      </c>
      <c r="G90" s="54">
        <v>24</v>
      </c>
      <c r="H90" s="27" t="s">
        <v>17</v>
      </c>
      <c r="I90" s="27" t="s">
        <v>18</v>
      </c>
      <c r="J90" s="20" t="s">
        <v>19</v>
      </c>
      <c r="K90" s="55" t="s">
        <v>40</v>
      </c>
      <c r="L90" s="24" t="s">
        <v>46</v>
      </c>
      <c r="M90" s="57" t="s">
        <v>128</v>
      </c>
      <c r="N90" s="22">
        <v>1185.3820000000001</v>
      </c>
      <c r="O90" s="22">
        <v>0</v>
      </c>
      <c r="P90" s="22">
        <v>0</v>
      </c>
      <c r="Q90" s="22">
        <v>0</v>
      </c>
      <c r="R90" s="22">
        <v>245.46</v>
      </c>
      <c r="S90" s="22">
        <f t="shared" si="2"/>
        <v>1430.8420000000001</v>
      </c>
      <c r="T90" s="20"/>
      <c r="U90" s="70">
        <v>6481668.7760000005</v>
      </c>
      <c r="V90" s="23" t="s">
        <v>23</v>
      </c>
    </row>
    <row r="91" spans="1:22" ht="72" x14ac:dyDescent="0.25">
      <c r="A91" s="37">
        <v>89</v>
      </c>
      <c r="B91" s="52" t="s">
        <v>132</v>
      </c>
      <c r="C91" s="53">
        <v>2017</v>
      </c>
      <c r="D91" s="27">
        <v>4</v>
      </c>
      <c r="E91" s="21">
        <f t="shared" si="3"/>
        <v>24</v>
      </c>
      <c r="F91" s="27">
        <v>0</v>
      </c>
      <c r="G91" s="53">
        <v>24</v>
      </c>
      <c r="H91" s="27" t="s">
        <v>17</v>
      </c>
      <c r="I91" s="27" t="s">
        <v>18</v>
      </c>
      <c r="J91" s="20" t="s">
        <v>19</v>
      </c>
      <c r="K91" s="55" t="s">
        <v>40</v>
      </c>
      <c r="L91" s="24" t="s">
        <v>46</v>
      </c>
      <c r="M91" s="24" t="s">
        <v>128</v>
      </c>
      <c r="N91" s="22">
        <v>1184.21</v>
      </c>
      <c r="O91" s="22">
        <v>0</v>
      </c>
      <c r="P91" s="22">
        <v>0</v>
      </c>
      <c r="Q91" s="22">
        <v>0</v>
      </c>
      <c r="R91" s="22">
        <v>245.6</v>
      </c>
      <c r="S91" s="22">
        <f t="shared" si="2"/>
        <v>1429.81</v>
      </c>
      <c r="T91" s="20"/>
      <c r="U91" s="70">
        <v>6475260.2800000003</v>
      </c>
      <c r="V91" s="23" t="s">
        <v>23</v>
      </c>
    </row>
    <row r="92" spans="1:22" ht="72" x14ac:dyDescent="0.25">
      <c r="A92" s="18">
        <v>90</v>
      </c>
      <c r="B92" s="52" t="s">
        <v>133</v>
      </c>
      <c r="C92" s="53">
        <v>2017</v>
      </c>
      <c r="D92" s="27">
        <v>4</v>
      </c>
      <c r="E92" s="21">
        <f t="shared" si="3"/>
        <v>24</v>
      </c>
      <c r="F92" s="27">
        <v>0</v>
      </c>
      <c r="G92" s="54">
        <v>24</v>
      </c>
      <c r="H92" s="27" t="s">
        <v>17</v>
      </c>
      <c r="I92" s="27" t="s">
        <v>18</v>
      </c>
      <c r="J92" s="20" t="s">
        <v>19</v>
      </c>
      <c r="K92" s="55" t="s">
        <v>40</v>
      </c>
      <c r="L92" s="24" t="s">
        <v>46</v>
      </c>
      <c r="M92" s="24" t="s">
        <v>128</v>
      </c>
      <c r="N92" s="22">
        <v>1184.79</v>
      </c>
      <c r="O92" s="22">
        <v>0</v>
      </c>
      <c r="P92" s="22">
        <v>0</v>
      </c>
      <c r="Q92" s="22">
        <v>0</v>
      </c>
      <c r="R92" s="22">
        <v>245.96</v>
      </c>
      <c r="S92" s="22">
        <f t="shared" si="2"/>
        <v>1430.75</v>
      </c>
      <c r="T92" s="20"/>
      <c r="U92" s="70">
        <v>6478431.7199999997</v>
      </c>
      <c r="V92" s="23" t="s">
        <v>23</v>
      </c>
    </row>
    <row r="93" spans="1:22" ht="72" x14ac:dyDescent="0.25">
      <c r="A93" s="39">
        <v>91</v>
      </c>
      <c r="B93" s="52" t="s">
        <v>134</v>
      </c>
      <c r="C93" s="53">
        <v>2017</v>
      </c>
      <c r="D93" s="27">
        <v>4</v>
      </c>
      <c r="E93" s="21">
        <f t="shared" si="3"/>
        <v>24</v>
      </c>
      <c r="F93" s="27">
        <v>0</v>
      </c>
      <c r="G93" s="54">
        <v>24</v>
      </c>
      <c r="H93" s="27" t="s">
        <v>17</v>
      </c>
      <c r="I93" s="27" t="s">
        <v>18</v>
      </c>
      <c r="J93" s="20" t="s">
        <v>19</v>
      </c>
      <c r="K93" s="55" t="s">
        <v>40</v>
      </c>
      <c r="L93" s="24" t="s">
        <v>46</v>
      </c>
      <c r="M93" s="24" t="s">
        <v>128</v>
      </c>
      <c r="N93" s="22">
        <v>1184.2</v>
      </c>
      <c r="O93" s="22">
        <v>0</v>
      </c>
      <c r="P93" s="22">
        <v>0</v>
      </c>
      <c r="Q93" s="22">
        <v>0</v>
      </c>
      <c r="R93" s="22">
        <v>245.04</v>
      </c>
      <c r="S93" s="22">
        <f t="shared" si="2"/>
        <v>1429.24</v>
      </c>
      <c r="T93" s="20"/>
      <c r="U93" s="70">
        <v>6475205.6000000006</v>
      </c>
      <c r="V93" s="23" t="s">
        <v>23</v>
      </c>
    </row>
    <row r="94" spans="1:22" ht="72" x14ac:dyDescent="0.25">
      <c r="A94" s="37">
        <v>92</v>
      </c>
      <c r="B94" s="52" t="s">
        <v>135</v>
      </c>
      <c r="C94" s="53">
        <v>2017</v>
      </c>
      <c r="D94" s="27">
        <v>4</v>
      </c>
      <c r="E94" s="21">
        <f t="shared" si="3"/>
        <v>24</v>
      </c>
      <c r="F94" s="27">
        <v>0</v>
      </c>
      <c r="G94" s="54">
        <v>24</v>
      </c>
      <c r="H94" s="27" t="s">
        <v>17</v>
      </c>
      <c r="I94" s="27" t="s">
        <v>18</v>
      </c>
      <c r="J94" s="20" t="s">
        <v>19</v>
      </c>
      <c r="K94" s="55" t="s">
        <v>40</v>
      </c>
      <c r="L94" s="24" t="s">
        <v>46</v>
      </c>
      <c r="M94" s="24" t="s">
        <v>128</v>
      </c>
      <c r="N94" s="22">
        <v>1184.3499999999999</v>
      </c>
      <c r="O94" s="22">
        <v>0</v>
      </c>
      <c r="P94" s="22">
        <v>0</v>
      </c>
      <c r="Q94" s="22">
        <v>0</v>
      </c>
      <c r="R94" s="22">
        <v>245.12</v>
      </c>
      <c r="S94" s="22">
        <f t="shared" si="2"/>
        <v>1429.4699999999998</v>
      </c>
      <c r="T94" s="20"/>
      <c r="U94" s="70">
        <v>6476025.7999999998</v>
      </c>
      <c r="V94" s="23" t="s">
        <v>23</v>
      </c>
    </row>
    <row r="95" spans="1:22" ht="72" x14ac:dyDescent="0.25">
      <c r="A95" s="18">
        <v>93</v>
      </c>
      <c r="B95" s="52" t="s">
        <v>136</v>
      </c>
      <c r="C95" s="53">
        <v>2017</v>
      </c>
      <c r="D95" s="27">
        <v>4</v>
      </c>
      <c r="E95" s="21">
        <f t="shared" si="3"/>
        <v>24</v>
      </c>
      <c r="F95" s="27">
        <v>0</v>
      </c>
      <c r="G95" s="54">
        <v>24</v>
      </c>
      <c r="H95" s="27" t="s">
        <v>17</v>
      </c>
      <c r="I95" s="27" t="s">
        <v>18</v>
      </c>
      <c r="J95" s="20" t="s">
        <v>19</v>
      </c>
      <c r="K95" s="55" t="s">
        <v>40</v>
      </c>
      <c r="L95" s="24" t="s">
        <v>46</v>
      </c>
      <c r="M95" s="24" t="s">
        <v>128</v>
      </c>
      <c r="N95" s="22">
        <v>1184.33</v>
      </c>
      <c r="O95" s="22">
        <v>0</v>
      </c>
      <c r="P95" s="22">
        <v>0</v>
      </c>
      <c r="Q95" s="22">
        <v>0</v>
      </c>
      <c r="R95" s="22">
        <v>245.17</v>
      </c>
      <c r="S95" s="22">
        <f t="shared" si="2"/>
        <v>1429.5</v>
      </c>
      <c r="T95" s="20"/>
      <c r="U95" s="70">
        <v>6475916.4399999995</v>
      </c>
      <c r="V95" s="23" t="s">
        <v>23</v>
      </c>
    </row>
    <row r="96" spans="1:22" ht="72" x14ac:dyDescent="0.25">
      <c r="A96" s="39">
        <v>94</v>
      </c>
      <c r="B96" s="52" t="s">
        <v>137</v>
      </c>
      <c r="C96" s="53">
        <v>2017</v>
      </c>
      <c r="D96" s="27">
        <v>4</v>
      </c>
      <c r="E96" s="21">
        <f t="shared" si="3"/>
        <v>24</v>
      </c>
      <c r="F96" s="27">
        <v>0</v>
      </c>
      <c r="G96" s="54">
        <v>24</v>
      </c>
      <c r="H96" s="27" t="s">
        <v>17</v>
      </c>
      <c r="I96" s="27" t="s">
        <v>18</v>
      </c>
      <c r="J96" s="20" t="s">
        <v>19</v>
      </c>
      <c r="K96" s="55" t="s">
        <v>40</v>
      </c>
      <c r="L96" s="24" t="s">
        <v>46</v>
      </c>
      <c r="M96" s="24" t="s">
        <v>128</v>
      </c>
      <c r="N96" s="22">
        <v>781.32</v>
      </c>
      <c r="O96" s="22">
        <v>0</v>
      </c>
      <c r="P96" s="22">
        <v>0</v>
      </c>
      <c r="Q96" s="22">
        <v>0</v>
      </c>
      <c r="R96" s="22">
        <v>170.02</v>
      </c>
      <c r="S96" s="22">
        <f t="shared" si="2"/>
        <v>951.34</v>
      </c>
      <c r="T96" s="20"/>
      <c r="U96" s="70">
        <v>4272257.7600000007</v>
      </c>
      <c r="V96" s="23" t="s">
        <v>23</v>
      </c>
    </row>
    <row r="97" spans="1:22" ht="72" x14ac:dyDescent="0.25">
      <c r="A97" s="37">
        <v>95</v>
      </c>
      <c r="B97" s="52" t="s">
        <v>138</v>
      </c>
      <c r="C97" s="53">
        <v>2017</v>
      </c>
      <c r="D97" s="27">
        <v>4</v>
      </c>
      <c r="E97" s="21">
        <f t="shared" si="3"/>
        <v>16</v>
      </c>
      <c r="F97" s="27">
        <v>0</v>
      </c>
      <c r="G97" s="58">
        <v>16</v>
      </c>
      <c r="H97" s="27" t="s">
        <v>17</v>
      </c>
      <c r="I97" s="27" t="s">
        <v>18</v>
      </c>
      <c r="J97" s="20" t="s">
        <v>19</v>
      </c>
      <c r="K97" s="55" t="s">
        <v>40</v>
      </c>
      <c r="L97" s="24" t="s">
        <v>46</v>
      </c>
      <c r="M97" s="24" t="s">
        <v>128</v>
      </c>
      <c r="N97" s="22">
        <v>1186.3800000000001</v>
      </c>
      <c r="O97" s="22">
        <v>0</v>
      </c>
      <c r="P97" s="22">
        <v>0</v>
      </c>
      <c r="Q97" s="22">
        <v>0</v>
      </c>
      <c r="R97" s="22">
        <v>245.02</v>
      </c>
      <c r="S97" s="22">
        <f t="shared" si="2"/>
        <v>1431.4</v>
      </c>
      <c r="T97" s="20"/>
      <c r="U97" s="70">
        <v>6487125.8400000008</v>
      </c>
      <c r="V97" s="23" t="s">
        <v>23</v>
      </c>
    </row>
    <row r="98" spans="1:22" ht="72" x14ac:dyDescent="0.25">
      <c r="A98" s="18">
        <v>96</v>
      </c>
      <c r="B98" s="52" t="s">
        <v>139</v>
      </c>
      <c r="C98" s="53">
        <v>2017</v>
      </c>
      <c r="D98" s="27">
        <v>4</v>
      </c>
      <c r="E98" s="21">
        <f t="shared" si="3"/>
        <v>24</v>
      </c>
      <c r="F98" s="27">
        <v>0</v>
      </c>
      <c r="G98" s="54">
        <v>24</v>
      </c>
      <c r="H98" s="27" t="s">
        <v>17</v>
      </c>
      <c r="I98" s="27" t="s">
        <v>18</v>
      </c>
      <c r="J98" s="20" t="s">
        <v>19</v>
      </c>
      <c r="K98" s="55" t="s">
        <v>40</v>
      </c>
      <c r="L98" s="24" t="s">
        <v>46</v>
      </c>
      <c r="M98" s="24" t="s">
        <v>128</v>
      </c>
      <c r="N98" s="22">
        <v>1186.8599999999999</v>
      </c>
      <c r="O98" s="22">
        <v>0</v>
      </c>
      <c r="P98" s="22">
        <v>0</v>
      </c>
      <c r="Q98" s="22">
        <v>0</v>
      </c>
      <c r="R98" s="22">
        <v>242.48</v>
      </c>
      <c r="S98" s="22">
        <f t="shared" si="2"/>
        <v>1429.34</v>
      </c>
      <c r="T98" s="20"/>
      <c r="U98" s="70">
        <v>6489750.4799999995</v>
      </c>
      <c r="V98" s="23" t="s">
        <v>23</v>
      </c>
    </row>
    <row r="99" spans="1:22" ht="72" x14ac:dyDescent="0.25">
      <c r="A99" s="39">
        <v>97</v>
      </c>
      <c r="B99" s="52" t="s">
        <v>140</v>
      </c>
      <c r="C99" s="53">
        <v>2017</v>
      </c>
      <c r="D99" s="27">
        <v>4</v>
      </c>
      <c r="E99" s="21">
        <f t="shared" si="3"/>
        <v>24</v>
      </c>
      <c r="F99" s="27">
        <v>0</v>
      </c>
      <c r="G99" s="54">
        <v>24</v>
      </c>
      <c r="H99" s="27" t="s">
        <v>17</v>
      </c>
      <c r="I99" s="27" t="s">
        <v>18</v>
      </c>
      <c r="J99" s="20" t="s">
        <v>19</v>
      </c>
      <c r="K99" s="55" t="s">
        <v>40</v>
      </c>
      <c r="L99" s="24" t="s">
        <v>46</v>
      </c>
      <c r="M99" s="24" t="s">
        <v>128</v>
      </c>
      <c r="N99" s="22">
        <v>1187.8699999999999</v>
      </c>
      <c r="O99" s="22">
        <v>0</v>
      </c>
      <c r="P99" s="22">
        <v>0</v>
      </c>
      <c r="Q99" s="22">
        <v>0</v>
      </c>
      <c r="R99" s="22">
        <v>240.59</v>
      </c>
      <c r="S99" s="22">
        <f t="shared" si="2"/>
        <v>1428.4599999999998</v>
      </c>
      <c r="T99" s="20"/>
      <c r="U99" s="70">
        <v>6495273.1599999992</v>
      </c>
      <c r="V99" s="23" t="s">
        <v>23</v>
      </c>
    </row>
    <row r="100" spans="1:22" ht="72" x14ac:dyDescent="0.25">
      <c r="A100" s="37">
        <v>98</v>
      </c>
      <c r="B100" s="52" t="s">
        <v>141</v>
      </c>
      <c r="C100" s="53">
        <v>2017</v>
      </c>
      <c r="D100" s="27">
        <v>4</v>
      </c>
      <c r="E100" s="21">
        <f t="shared" si="3"/>
        <v>24</v>
      </c>
      <c r="F100" s="27">
        <v>0</v>
      </c>
      <c r="G100" s="54">
        <v>24</v>
      </c>
      <c r="H100" s="27" t="s">
        <v>17</v>
      </c>
      <c r="I100" s="27" t="s">
        <v>18</v>
      </c>
      <c r="J100" s="20" t="s">
        <v>19</v>
      </c>
      <c r="K100" s="55" t="s">
        <v>40</v>
      </c>
      <c r="L100" s="24" t="s">
        <v>46</v>
      </c>
      <c r="M100" s="24" t="s">
        <v>128</v>
      </c>
      <c r="N100" s="22">
        <v>1187.47</v>
      </c>
      <c r="O100" s="22">
        <v>0</v>
      </c>
      <c r="P100" s="22">
        <v>0</v>
      </c>
      <c r="Q100" s="22">
        <v>0</v>
      </c>
      <c r="R100" s="22">
        <v>243.53</v>
      </c>
      <c r="S100" s="22">
        <f t="shared" si="2"/>
        <v>1431</v>
      </c>
      <c r="T100" s="20"/>
      <c r="U100" s="70">
        <v>6493085.96</v>
      </c>
      <c r="V100" s="23" t="s">
        <v>23</v>
      </c>
    </row>
    <row r="101" spans="1:22" ht="72" x14ac:dyDescent="0.25">
      <c r="A101" s="18">
        <v>99</v>
      </c>
      <c r="B101" s="52" t="s">
        <v>142</v>
      </c>
      <c r="C101" s="53">
        <v>2017</v>
      </c>
      <c r="D101" s="27">
        <v>4</v>
      </c>
      <c r="E101" s="21">
        <f t="shared" si="3"/>
        <v>24</v>
      </c>
      <c r="F101" s="27">
        <v>0</v>
      </c>
      <c r="G101" s="54">
        <v>24</v>
      </c>
      <c r="H101" s="27" t="s">
        <v>17</v>
      </c>
      <c r="I101" s="27" t="s">
        <v>18</v>
      </c>
      <c r="J101" s="20" t="s">
        <v>19</v>
      </c>
      <c r="K101" s="55" t="s">
        <v>40</v>
      </c>
      <c r="L101" s="24" t="s">
        <v>46</v>
      </c>
      <c r="M101" s="24" t="s">
        <v>128</v>
      </c>
      <c r="N101" s="22">
        <v>1176.29</v>
      </c>
      <c r="O101" s="22">
        <v>0</v>
      </c>
      <c r="P101" s="22">
        <v>0</v>
      </c>
      <c r="Q101" s="22">
        <v>0</v>
      </c>
      <c r="R101" s="22">
        <v>251.42</v>
      </c>
      <c r="S101" s="22">
        <f t="shared" si="2"/>
        <v>1427.71</v>
      </c>
      <c r="T101" s="20"/>
      <c r="U101" s="70">
        <v>6431953.7199999997</v>
      </c>
      <c r="V101" s="23" t="s">
        <v>23</v>
      </c>
    </row>
    <row r="102" spans="1:22" ht="69" x14ac:dyDescent="0.25">
      <c r="A102" s="39">
        <v>100</v>
      </c>
      <c r="B102" s="52" t="s">
        <v>143</v>
      </c>
      <c r="C102" s="27">
        <v>2017</v>
      </c>
      <c r="D102" s="27">
        <v>5</v>
      </c>
      <c r="E102" s="21">
        <f t="shared" si="3"/>
        <v>90</v>
      </c>
      <c r="F102" s="59">
        <v>4</v>
      </c>
      <c r="G102" s="59">
        <v>86</v>
      </c>
      <c r="H102" s="59" t="s">
        <v>18</v>
      </c>
      <c r="I102" s="59" t="s">
        <v>17</v>
      </c>
      <c r="J102" s="20" t="s">
        <v>39</v>
      </c>
      <c r="K102" s="60" t="s">
        <v>144</v>
      </c>
      <c r="L102" s="59" t="s">
        <v>30</v>
      </c>
      <c r="M102" s="55" t="s">
        <v>128</v>
      </c>
      <c r="N102" s="22">
        <v>4352.3</v>
      </c>
      <c r="O102" s="22">
        <v>213.37</v>
      </c>
      <c r="P102" s="22">
        <v>0</v>
      </c>
      <c r="Q102" s="22">
        <v>2308</v>
      </c>
      <c r="R102" s="22">
        <v>788.3</v>
      </c>
      <c r="S102" s="22">
        <f t="shared" si="2"/>
        <v>7661.97</v>
      </c>
      <c r="T102" s="20"/>
      <c r="U102" s="72">
        <v>18011805.800000001</v>
      </c>
      <c r="V102" s="25" t="s">
        <v>32</v>
      </c>
    </row>
    <row r="103" spans="1:22" ht="69" x14ac:dyDescent="0.25">
      <c r="A103" s="37">
        <v>101</v>
      </c>
      <c r="B103" s="52" t="s">
        <v>145</v>
      </c>
      <c r="C103" s="27">
        <v>2017</v>
      </c>
      <c r="D103" s="27">
        <v>5</v>
      </c>
      <c r="E103" s="21">
        <f t="shared" si="3"/>
        <v>73</v>
      </c>
      <c r="F103" s="59">
        <v>0</v>
      </c>
      <c r="G103" s="59">
        <v>73</v>
      </c>
      <c r="H103" s="59" t="s">
        <v>18</v>
      </c>
      <c r="I103" s="59" t="s">
        <v>17</v>
      </c>
      <c r="J103" s="20" t="s">
        <v>39</v>
      </c>
      <c r="K103" s="60" t="s">
        <v>144</v>
      </c>
      <c r="L103" s="59" t="s">
        <v>30</v>
      </c>
      <c r="M103" s="55" t="s">
        <v>128</v>
      </c>
      <c r="N103" s="22">
        <v>3687.75</v>
      </c>
      <c r="O103" s="22">
        <v>0</v>
      </c>
      <c r="P103" s="22">
        <v>0</v>
      </c>
      <c r="Q103" s="22">
        <v>1092.2</v>
      </c>
      <c r="R103" s="22">
        <v>662.7</v>
      </c>
      <c r="S103" s="22">
        <f t="shared" si="2"/>
        <v>5442.65</v>
      </c>
      <c r="T103" s="20"/>
      <c r="U103" s="72">
        <v>20164617</v>
      </c>
      <c r="V103" s="23" t="s">
        <v>23</v>
      </c>
    </row>
    <row r="104" spans="1:22" ht="63" customHeight="1" x14ac:dyDescent="0.25">
      <c r="A104" s="76">
        <v>102</v>
      </c>
      <c r="B104" s="19" t="s">
        <v>146</v>
      </c>
      <c r="C104" s="79" t="s">
        <v>147</v>
      </c>
      <c r="D104" s="27">
        <v>4</v>
      </c>
      <c r="E104" s="21">
        <f t="shared" si="3"/>
        <v>64</v>
      </c>
      <c r="F104" s="27">
        <v>1</v>
      </c>
      <c r="G104" s="27">
        <v>63</v>
      </c>
      <c r="H104" s="59" t="s">
        <v>18</v>
      </c>
      <c r="I104" s="59" t="s">
        <v>18</v>
      </c>
      <c r="J104" s="20" t="s">
        <v>148</v>
      </c>
      <c r="K104" s="20" t="s">
        <v>40</v>
      </c>
      <c r="L104" s="20" t="s">
        <v>46</v>
      </c>
      <c r="M104" s="82" t="s">
        <v>128</v>
      </c>
      <c r="N104" s="83">
        <v>5723.35</v>
      </c>
      <c r="O104" s="83">
        <v>1032.92</v>
      </c>
      <c r="P104" s="83">
        <v>267.61</v>
      </c>
      <c r="Q104" s="83">
        <v>1686.96</v>
      </c>
      <c r="R104" s="83">
        <v>1932.31</v>
      </c>
      <c r="S104" s="83">
        <f t="shared" si="2"/>
        <v>10643.15</v>
      </c>
      <c r="T104" s="76"/>
      <c r="U104" s="89">
        <v>35144589.369999997</v>
      </c>
      <c r="V104" s="86" t="s">
        <v>32</v>
      </c>
    </row>
    <row r="105" spans="1:22" ht="38.25" customHeight="1" x14ac:dyDescent="0.25">
      <c r="A105" s="77"/>
      <c r="B105" s="19" t="s">
        <v>149</v>
      </c>
      <c r="C105" s="80"/>
      <c r="D105" s="27">
        <v>4</v>
      </c>
      <c r="E105" s="21">
        <f t="shared" si="3"/>
        <v>54</v>
      </c>
      <c r="F105" s="27">
        <v>0</v>
      </c>
      <c r="G105" s="27">
        <v>54</v>
      </c>
      <c r="H105" s="59" t="s">
        <v>18</v>
      </c>
      <c r="I105" s="59" t="s">
        <v>18</v>
      </c>
      <c r="J105" s="20" t="s">
        <v>150</v>
      </c>
      <c r="K105" s="20" t="s">
        <v>40</v>
      </c>
      <c r="L105" s="20" t="s">
        <v>46</v>
      </c>
      <c r="M105" s="80"/>
      <c r="N105" s="84"/>
      <c r="O105" s="84"/>
      <c r="P105" s="84"/>
      <c r="Q105" s="84"/>
      <c r="R105" s="84"/>
      <c r="S105" s="84"/>
      <c r="T105" s="77"/>
      <c r="U105" s="90"/>
      <c r="V105" s="87"/>
    </row>
    <row r="106" spans="1:22" ht="43.2" x14ac:dyDescent="0.25">
      <c r="A106" s="78"/>
      <c r="B106" s="19" t="s">
        <v>151</v>
      </c>
      <c r="C106" s="81"/>
      <c r="D106" s="27">
        <v>4</v>
      </c>
      <c r="E106" s="21">
        <f t="shared" si="3"/>
        <v>4</v>
      </c>
      <c r="F106" s="27">
        <v>4</v>
      </c>
      <c r="G106" s="27">
        <v>0</v>
      </c>
      <c r="H106" s="59" t="s">
        <v>17</v>
      </c>
      <c r="I106" s="59" t="s">
        <v>17</v>
      </c>
      <c r="J106" s="20" t="s">
        <v>152</v>
      </c>
      <c r="K106" s="20" t="s">
        <v>40</v>
      </c>
      <c r="L106" s="20" t="s">
        <v>46</v>
      </c>
      <c r="M106" s="81"/>
      <c r="N106" s="85"/>
      <c r="O106" s="85"/>
      <c r="P106" s="85"/>
      <c r="Q106" s="85"/>
      <c r="R106" s="85"/>
      <c r="S106" s="85"/>
      <c r="T106" s="78"/>
      <c r="U106" s="91"/>
      <c r="V106" s="88"/>
    </row>
    <row r="107" spans="1:22" ht="23.25" customHeight="1" x14ac:dyDescent="0.25">
      <c r="A107" s="18">
        <v>103</v>
      </c>
      <c r="B107" s="19" t="s">
        <v>156</v>
      </c>
      <c r="C107" s="61">
        <v>2020</v>
      </c>
      <c r="D107" s="62" t="s">
        <v>153</v>
      </c>
      <c r="E107" s="21">
        <f t="shared" si="3"/>
        <v>70</v>
      </c>
      <c r="F107" s="27">
        <v>4</v>
      </c>
      <c r="G107" s="27">
        <v>66</v>
      </c>
      <c r="H107" s="59" t="s">
        <v>17</v>
      </c>
      <c r="I107" s="59" t="s">
        <v>17</v>
      </c>
      <c r="J107" s="20"/>
      <c r="K107" s="20"/>
      <c r="L107" s="20"/>
      <c r="M107" s="61"/>
      <c r="N107" s="63">
        <v>3099.11</v>
      </c>
      <c r="O107" s="63">
        <v>181.86</v>
      </c>
      <c r="P107" s="64"/>
      <c r="Q107" s="64"/>
      <c r="R107" s="63">
        <v>795.21</v>
      </c>
      <c r="S107" s="22">
        <f>N107+O107+P107+Q107+R107</f>
        <v>4076.1800000000003</v>
      </c>
      <c r="T107" s="65"/>
      <c r="U107" s="74">
        <v>15792200.93</v>
      </c>
      <c r="V107" s="66" t="s">
        <v>32</v>
      </c>
    </row>
    <row r="108" spans="1:22" ht="24.75" customHeight="1" x14ac:dyDescent="0.25">
      <c r="A108" s="39">
        <v>104</v>
      </c>
      <c r="B108" s="19" t="s">
        <v>157</v>
      </c>
      <c r="C108" s="61">
        <v>2020</v>
      </c>
      <c r="D108" s="62" t="s">
        <v>153</v>
      </c>
      <c r="E108" s="21">
        <f t="shared" si="3"/>
        <v>93</v>
      </c>
      <c r="F108" s="27">
        <v>6</v>
      </c>
      <c r="G108" s="27">
        <v>87</v>
      </c>
      <c r="H108" s="59" t="s">
        <v>17</v>
      </c>
      <c r="I108" s="59" t="s">
        <v>17</v>
      </c>
      <c r="J108" s="20"/>
      <c r="K108" s="20"/>
      <c r="L108" s="20"/>
      <c r="M108" s="61"/>
      <c r="N108" s="63">
        <v>3965.54</v>
      </c>
      <c r="O108" s="63">
        <v>311.22000000000003</v>
      </c>
      <c r="P108" s="64"/>
      <c r="Q108" s="64"/>
      <c r="R108" s="63">
        <v>1040.8800000000001</v>
      </c>
      <c r="S108" s="22">
        <f>N108+O108+P108+Q108+R108</f>
        <v>5317.64</v>
      </c>
      <c r="T108" s="65"/>
      <c r="U108" s="74">
        <v>19699611.510000002</v>
      </c>
      <c r="V108" s="66" t="s">
        <v>32</v>
      </c>
    </row>
    <row r="109" spans="1:22" s="10" customFormat="1" ht="15.6" x14ac:dyDescent="0.3">
      <c r="A109" s="5"/>
      <c r="B109" s="6" t="s">
        <v>154</v>
      </c>
      <c r="C109" s="7"/>
      <c r="D109" s="7"/>
      <c r="E109" s="17">
        <f>SUM(E3:E108)</f>
        <v>4185</v>
      </c>
      <c r="F109" s="17">
        <f>SUM(F3:F108)</f>
        <v>52</v>
      </c>
      <c r="G109" s="17">
        <f>SUM(G3:G108)</f>
        <v>4133</v>
      </c>
      <c r="H109" s="8"/>
      <c r="I109" s="8"/>
      <c r="J109" s="9"/>
      <c r="K109" s="8"/>
      <c r="L109" s="8"/>
      <c r="M109" s="8"/>
      <c r="N109" s="9">
        <f t="shared" ref="N109:S109" si="4">SUM(N3:N108)</f>
        <v>193352.13199999998</v>
      </c>
      <c r="O109" s="9">
        <f t="shared" si="4"/>
        <v>3691.9700000000003</v>
      </c>
      <c r="P109" s="9">
        <f t="shared" si="4"/>
        <v>5594.0499999999984</v>
      </c>
      <c r="Q109" s="9">
        <f t="shared" si="4"/>
        <v>5730.53</v>
      </c>
      <c r="R109" s="9">
        <f t="shared" si="4"/>
        <v>42233.95999999997</v>
      </c>
      <c r="S109" s="9">
        <f t="shared" si="4"/>
        <v>252762.69199999992</v>
      </c>
      <c r="T109" s="8"/>
      <c r="U109" s="75">
        <f>SUM(U3:U108)</f>
        <v>1031221044.1260003</v>
      </c>
      <c r="V109" s="9"/>
    </row>
    <row r="110" spans="1:22" x14ac:dyDescent="0.25">
      <c r="A110" s="11"/>
      <c r="B110" s="1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2"/>
      <c r="P110" s="2"/>
      <c r="Q110" s="2"/>
      <c r="R110" s="2"/>
      <c r="S110" s="2"/>
      <c r="T110" s="1"/>
      <c r="U110" s="1"/>
      <c r="V110" s="1"/>
    </row>
    <row r="111" spans="1:22" x14ac:dyDescent="0.25">
      <c r="A111" s="11"/>
      <c r="B111" s="1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2"/>
      <c r="P111" s="2"/>
      <c r="Q111" s="2"/>
      <c r="R111" s="2"/>
      <c r="S111" s="2"/>
      <c r="T111" s="1"/>
      <c r="U111" s="1"/>
      <c r="V111" s="1"/>
    </row>
    <row r="112" spans="1:22" x14ac:dyDescent="0.25">
      <c r="A112" s="11"/>
      <c r="B112" s="1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2"/>
      <c r="P112" s="2"/>
      <c r="Q112" s="2"/>
      <c r="R112" s="2"/>
      <c r="S112" s="2"/>
      <c r="T112" s="1"/>
      <c r="U112" s="1"/>
      <c r="V112" s="1"/>
    </row>
    <row r="113" spans="1:22" x14ac:dyDescent="0.25">
      <c r="A113" s="11"/>
      <c r="B113" s="1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2"/>
      <c r="P113" s="2"/>
      <c r="Q113" s="2"/>
      <c r="R113" s="2"/>
      <c r="S113" s="2"/>
      <c r="T113" s="1"/>
      <c r="U113" s="1"/>
      <c r="V113" s="1"/>
    </row>
    <row r="114" spans="1:22" x14ac:dyDescent="0.25">
      <c r="A114" s="11"/>
      <c r="B114" s="12"/>
      <c r="C114" s="1"/>
      <c r="D114" s="1"/>
      <c r="E114" s="1"/>
      <c r="F114" s="1"/>
      <c r="G114" s="1"/>
      <c r="H114" s="1"/>
      <c r="I114" s="13"/>
      <c r="J114" s="1"/>
      <c r="K114" s="1"/>
      <c r="L114" s="1"/>
      <c r="M114" s="1"/>
      <c r="N114" s="2"/>
      <c r="O114" s="2"/>
      <c r="P114" s="2"/>
      <c r="Q114" s="2"/>
      <c r="R114" s="2"/>
      <c r="S114" s="2"/>
      <c r="T114" s="1"/>
      <c r="U114" s="1"/>
      <c r="V114" s="1"/>
    </row>
    <row r="115" spans="1:22" x14ac:dyDescent="0.25">
      <c r="A115" s="11"/>
      <c r="B115" s="1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2"/>
      <c r="P115" s="2"/>
      <c r="Q115" s="2"/>
      <c r="R115" s="2"/>
      <c r="S115" s="2"/>
      <c r="T115" s="1"/>
      <c r="U115" s="1"/>
      <c r="V115" s="1"/>
    </row>
    <row r="116" spans="1:22" x14ac:dyDescent="0.25">
      <c r="A116" s="11"/>
      <c r="B116" s="1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2"/>
      <c r="P116" s="2"/>
      <c r="Q116" s="2"/>
      <c r="R116" s="2"/>
      <c r="S116" s="2"/>
      <c r="T116" s="1"/>
      <c r="U116" s="1"/>
      <c r="V116" s="1"/>
    </row>
  </sheetData>
  <mergeCells count="12">
    <mergeCell ref="V104:V106"/>
    <mergeCell ref="P104:P106"/>
    <mergeCell ref="Q104:Q106"/>
    <mergeCell ref="R104:R106"/>
    <mergeCell ref="S104:S106"/>
    <mergeCell ref="T104:T106"/>
    <mergeCell ref="U104:U106"/>
    <mergeCell ref="A104:A106"/>
    <mergeCell ref="C104:C106"/>
    <mergeCell ref="M104:M106"/>
    <mergeCell ref="N104:N106"/>
    <mergeCell ref="O104:O1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1.2 do OPZ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Blas, Magdalena</dc:creator>
  <cp:lastModifiedBy>GrazynaK</cp:lastModifiedBy>
  <dcterms:created xsi:type="dcterms:W3CDTF">2020-07-09T21:47:32Z</dcterms:created>
  <dcterms:modified xsi:type="dcterms:W3CDTF">2020-08-03T07:00:51Z</dcterms:modified>
</cp:coreProperties>
</file>